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7.xml.rels" ContentType="application/vnd.openxmlformats-package.relationships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vmlDrawing1.vml" ContentType="application/vnd.openxmlformats-officedocument.vmlDrawing"/>
  <Override PartName="/xl/drawings/drawing7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comments6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workbookPassword="C191" lockStructure="1"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Settings" sheetId="2" state="visible" r:id="rId4"/>
    <sheet name="Marks" sheetId="3" state="visible" r:id="rId5"/>
    <sheet name="Survey" sheetId="4" state="visible" r:id="rId6"/>
    <sheet name="CO Attainment" sheetId="5" state="visible" r:id="rId7"/>
    <sheet name="CO-PO Matrix" sheetId="6" state="visible" r:id="rId8"/>
    <sheet name="Bloom's Verb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4" authorId="0">
      <text>
        <r>
          <rPr>
            <sz val="10"/>
            <rFont val="Arial"/>
            <family val="2"/>
          </rPr>
          <t xml:space="preserve">Engineering Knowledge</t>
        </r>
      </text>
    </comment>
    <comment ref="D4" authorId="0">
      <text>
        <r>
          <rPr>
            <sz val="10"/>
            <rFont val="Arial"/>
            <family val="2"/>
          </rPr>
          <t xml:space="preserve">Problem Analysis</t>
        </r>
      </text>
    </comment>
    <comment ref="E4" authorId="0">
      <text>
        <r>
          <rPr>
            <sz val="10"/>
            <rFont val="Arial"/>
            <family val="2"/>
          </rPr>
          <t xml:space="preserve">Design/Development of Solutions</t>
        </r>
      </text>
    </comment>
    <comment ref="F4" authorId="0">
      <text>
        <r>
          <rPr>
            <sz val="10"/>
            <rFont val="Arial"/>
            <family val="2"/>
          </rPr>
          <t xml:space="preserve">Conduct Investigations of Complex Problems</t>
        </r>
      </text>
    </comment>
    <comment ref="G4" authorId="0">
      <text>
        <r>
          <rPr>
            <sz val="10"/>
            <rFont val="Arial"/>
            <family val="2"/>
          </rPr>
          <t xml:space="preserve">Engineering Tool Usage</t>
        </r>
      </text>
    </comment>
    <comment ref="H4" authorId="0">
      <text>
        <r>
          <rPr>
            <sz val="10"/>
            <rFont val="Arial"/>
            <family val="2"/>
          </rPr>
          <t xml:space="preserve">The Engineer and the World</t>
        </r>
      </text>
    </comment>
    <comment ref="I4" authorId="0">
      <text>
        <r>
          <rPr>
            <sz val="10"/>
            <rFont val="Arial"/>
            <family val="2"/>
          </rPr>
          <t xml:space="preserve">Ethics</t>
        </r>
      </text>
    </comment>
    <comment ref="J4" authorId="0">
      <text>
        <r>
          <rPr>
            <sz val="10"/>
            <rFont val="Arial"/>
            <family val="2"/>
          </rPr>
          <t xml:space="preserve">Individual and Collaborative Team Work</t>
        </r>
      </text>
    </comment>
    <comment ref="K4" authorId="0">
      <text>
        <r>
          <rPr>
            <sz val="10"/>
            <rFont val="Arial"/>
            <family val="2"/>
          </rPr>
          <t xml:space="preserve">Communication</t>
        </r>
      </text>
    </comment>
    <comment ref="L4" authorId="0">
      <text>
        <r>
          <rPr>
            <sz val="10"/>
            <rFont val="Arial"/>
            <family val="2"/>
          </rPr>
          <t xml:space="preserve">Project Management and Finance</t>
        </r>
      </text>
    </comment>
    <comment ref="M4" authorId="0">
      <text>
        <r>
          <rPr>
            <sz val="10"/>
            <rFont val="Arial"/>
            <family val="2"/>
          </rPr>
          <t xml:space="preserve">Life-Long Learning</t>
        </r>
      </text>
    </comment>
    <comment ref="N4" authorId="0">
      <text>
        <r>
          <rPr>
            <sz val="10"/>
            <rFont val="Arial"/>
            <family val="2"/>
          </rPr>
          <t xml:space="preserve">Programme-Specific Outcome 1</t>
        </r>
      </text>
    </comment>
    <comment ref="O4" authorId="0">
      <text>
        <r>
          <rPr>
            <sz val="10"/>
            <rFont val="Arial"/>
            <family val="2"/>
          </rPr>
          <t xml:space="preserve">Programme-Specific Outcome 2</t>
        </r>
      </text>
    </comment>
    <comment ref="P4" authorId="0">
      <text>
        <r>
          <rPr>
            <sz val="10"/>
            <rFont val="Arial"/>
            <family val="2"/>
          </rPr>
          <t xml:space="preserve">Programme-Specific Outcome 3</t>
        </r>
      </text>
    </comment>
  </commentList>
</comments>
</file>

<file path=xl/sharedStrings.xml><?xml version="1.0" encoding="utf-8"?>
<sst xmlns="http://schemas.openxmlformats.org/spreadsheetml/2006/main" count="161" uniqueCount="140">
  <si>
    <t xml:space="preserve">Edhitch CO-PO Attainment Template</t>
  </si>
  <si>
    <t xml:space="preserve">NBA OBE · GAPC v4.0 (11 POs) · direct + indirect attainment with 80/20 weighting · free for individual faculty use</t>
  </si>
  <si>
    <t xml:space="preserve">HOW TO USE — five steps</t>
  </si>
  <si>
    <t xml:space="preserve">1. Settings</t>
  </si>
  <si>
    <t xml:space="preserve">Enter course details. Check the threshold, attainment levels and 80/20 weights match your programme's policy.</t>
  </si>
  <si>
    <t xml:space="preserve">2. Direct (Marks)</t>
  </si>
  <si>
    <t xml:space="preserve">Enter the maximum marks for each CO, then each student's total marks on the questions mapped to that CO.</t>
  </si>
  <si>
    <t xml:space="preserve">3. Indirect (Survey)</t>
  </si>
  <si>
    <t xml:space="preserve">From your course-end survey, enter how many students gave each rating (5 to 1) for each CO.</t>
  </si>
  <si>
    <t xml:space="preserve">4. CO-PO Matrix</t>
  </si>
  <si>
    <t xml:space="preserve">Enter the correlation strength of each CO with each PO/PSO: 3 = high, 2 = medium, 1 = low, blank = none.</t>
  </si>
  <si>
    <t xml:space="preserve">5. Read results</t>
  </si>
  <si>
    <t xml:space="preserve">CO Attainment shows each CO's direct, indirect and final attainment on the 0–3 scale. The CO-PO Matrix sheet rolls them up to PO and PSO attainment automatically.</t>
  </si>
  <si>
    <t xml:space="preserve">COLOUR KEY</t>
  </si>
  <si>
    <t xml:space="preserve">Yellow cells, blue text</t>
  </si>
  <si>
    <t xml:space="preserve">Your inputs — edit these.</t>
  </si>
  <si>
    <t xml:space="preserve">White cells, black text</t>
  </si>
  <si>
    <t xml:space="preserve">Formulas — calculated automatically. Don't overwrite.</t>
  </si>
  <si>
    <t xml:space="preserve">THE METHOD</t>
  </si>
  <si>
    <t xml:space="preserve">Direct attainment</t>
  </si>
  <si>
    <t xml:space="preserve">% of students scoring at or above the threshold (default 60%) on each CO, converted to a level: 3 if ≥ 60% of students, 2 if ≥ 50%, 1 if ≥ 40%, else 0. Set your programme's own levels on the Settings sheet.</t>
  </si>
  <si>
    <t xml:space="preserve">Indirect attainment</t>
  </si>
  <si>
    <t xml:space="preserve">Average course-end survey rating for each CO, scaled to 0–3 (average ÷ scale maximum × 3).</t>
  </si>
  <si>
    <t xml:space="preserve">Final CO attainment</t>
  </si>
  <si>
    <t xml:space="preserve">80% direct + 20% indirect — the common NBA convention. Adjust the weights on Settings if your programme documents a different split.</t>
  </si>
  <si>
    <t xml:space="preserve">PO attainment</t>
  </si>
  <si>
    <t xml:space="preserve">Weighted average of the final CO attainments, weighted by each CO's correlation strength with that PO.</t>
  </si>
  <si>
    <t xml:space="preserve">Row 6 on the Marks sheet and CO1 on the Survey and Matrix sheets hold example values — replace them with your own.</t>
  </si>
  <si>
    <t xml:space="preserve">MORE FROM EDHITCH</t>
  </si>
  <si>
    <t xml:space="preserve">Web calculator</t>
  </si>
  <si>
    <t xml:space="preserve">https://www.edhitch.com/co-po-attainment-calculator-free.html</t>
  </si>
  <si>
    <t xml:space="preserve">CO-PO Pro</t>
  </si>
  <si>
    <t xml:space="preserve">Mapping and attainment for your own courses, with SAR-ready exports — https://www.edhitch.com/co-po-pro.html</t>
  </si>
  <si>
    <t xml:space="preserve">Master Data Map</t>
  </si>
  <si>
    <t xml:space="preserve">For whole departments and institutions: NBA, NAAC and NIRF from one record — https://www.edhitch.com/master-data-map.html</t>
  </si>
  <si>
    <t xml:space="preserve">Settings</t>
  </si>
  <si>
    <t xml:space="preserve">Course details and the attainment policy used in every calculation</t>
  </si>
  <si>
    <t xml:space="preserve">Setting</t>
  </si>
  <si>
    <t xml:space="preserve">Value</t>
  </si>
  <si>
    <t xml:space="preserve">Course code</t>
  </si>
  <si>
    <t xml:space="preserve">CS301</t>
  </si>
  <si>
    <t xml:space="preserve">Course name</t>
  </si>
  <si>
    <t xml:space="preserve">Data Structures</t>
  </si>
  <si>
    <t xml:space="preserve">Programme</t>
  </si>
  <si>
    <t xml:space="preserve">B.Tech Computer Science &amp; Engineering</t>
  </si>
  <si>
    <t xml:space="preserve">Semester / year</t>
  </si>
  <si>
    <t xml:space="preserve">III / 2025-26</t>
  </si>
  <si>
    <t xml:space="preserve">Faculty name</t>
  </si>
  <si>
    <t xml:space="preserve">Threshold — % of CO marks a student must score</t>
  </si>
  <si>
    <t xml:space="preserve">Common convention; set your programme's documented policy.</t>
  </si>
  <si>
    <t xml:space="preserve">Level 3 — % of students at or above threshold</t>
  </si>
  <si>
    <t xml:space="preserve">Level 2 — % of students at or above threshold</t>
  </si>
  <si>
    <t xml:space="preserve">Level 1 — % of students at or above threshold</t>
  </si>
  <si>
    <t xml:space="preserve">Weight — direct attainment</t>
  </si>
  <si>
    <t xml:space="preserve">NBA's common convention is 80% direct, 20% indirect.</t>
  </si>
  <si>
    <t xml:space="preserve">Weight — indirect attainment</t>
  </si>
  <si>
    <t xml:space="preserve">Survey rating scale maximum</t>
  </si>
  <si>
    <t xml:space="preserve">Target attainment level (0–3)</t>
  </si>
  <si>
    <t xml:space="preserve">Weights must add up to 100%:</t>
  </si>
  <si>
    <t xml:space="preserve">Direct attainment — student marks by CO</t>
  </si>
  <si>
    <t xml:space="preserve">Enter each student's total marks on the questions mapped to each CO. Row 6 is an example — replace it.</t>
  </si>
  <si>
    <t xml:space="preserve">Roll no.</t>
  </si>
  <si>
    <t xml:space="preserve">Student name</t>
  </si>
  <si>
    <t xml:space="preserve">CO1</t>
  </si>
  <si>
    <t xml:space="preserve">CO2</t>
  </si>
  <si>
    <t xml:space="preserve">CO3</t>
  </si>
  <si>
    <t xml:space="preserve">CO4</t>
  </si>
  <si>
    <t xml:space="preserve">CO5</t>
  </si>
  <si>
    <t xml:space="preserve">CO6</t>
  </si>
  <si>
    <t xml:space="preserve">Maximum marks →</t>
  </si>
  <si>
    <t xml:space="preserve">21CS001</t>
  </si>
  <si>
    <t xml:space="preserve">Example Student</t>
  </si>
  <si>
    <t xml:space="preserve">Cells turn red if marks exceed the CO maximum.</t>
  </si>
  <si>
    <t xml:space="preserve">Indirect attainment — course-end survey</t>
  </si>
  <si>
    <t xml:space="preserve">For each CO, enter how many students chose each rating. CO1 is an example — replace it.</t>
  </si>
  <si>
    <t xml:space="preserve">CO</t>
  </si>
  <si>
    <t xml:space="preserve">Rating 5</t>
  </si>
  <si>
    <t xml:space="preserve">Rating 4</t>
  </si>
  <si>
    <t xml:space="preserve">Rating 3</t>
  </si>
  <si>
    <t xml:space="preserve">Rating 2</t>
  </si>
  <si>
    <t xml:space="preserve">Rating 1</t>
  </si>
  <si>
    <t xml:space="preserve">Responses</t>
  </si>
  <si>
    <t xml:space="preserve">Average rating</t>
  </si>
  <si>
    <t xml:space="preserve">Indirect attainment (0–3)</t>
  </si>
  <si>
    <t xml:space="preserve">Uses a 5-point scale; if yours differs, change the scale maximum on Settings and use the Rating 5–1 columns for your top five points.</t>
  </si>
  <si>
    <t xml:space="preserve">CO attainment</t>
  </si>
  <si>
    <t xml:space="preserve">Calculated automatically from the Marks, Survey and Settings sheets</t>
  </si>
  <si>
    <t xml:space="preserve">Students assessed</t>
  </si>
  <si>
    <t xml:space="preserve">Students ≥ threshold</t>
  </si>
  <si>
    <t xml:space="preserve">% ≥ threshold</t>
  </si>
  <si>
    <t xml:space="preserve">Direct level (0–3)</t>
  </si>
  <si>
    <t xml:space="preserve">Indirect (0–3)</t>
  </si>
  <si>
    <t xml:space="preserve">Final CO attainment (0–3)</t>
  </si>
  <si>
    <t xml:space="preserve">Target met?</t>
  </si>
  <si>
    <t xml:space="preserve">If a CO has no survey responses, its final attainment uses the direct level alone.</t>
  </si>
  <si>
    <t xml:space="preserve">For a whole department or institution: Master Data Map runs NBA, NAAC and NIRF from one record →</t>
  </si>
  <si>
    <t xml:space="preserve">CO-PO / PSO mapping and PO attainment</t>
  </si>
  <si>
    <t xml:space="preserve">Enter 3 (high), 2 (medium), 1 (low) or leave blank. CO1 is an example — replace it. PO attainment updates automatically.</t>
  </si>
  <si>
    <t xml:space="preserve">PO1</t>
  </si>
  <si>
    <t xml:space="preserve">PO2</t>
  </si>
  <si>
    <t xml:space="preserve">PO3</t>
  </si>
  <si>
    <t xml:space="preserve">PO4</t>
  </si>
  <si>
    <t xml:space="preserve">PO5</t>
  </si>
  <si>
    <t xml:space="preserve">PO6</t>
  </si>
  <si>
    <t xml:space="preserve">PO7</t>
  </si>
  <si>
    <t xml:space="preserve">PO8</t>
  </si>
  <si>
    <t xml:space="preserve">PO9</t>
  </si>
  <si>
    <t xml:space="preserve">PO10</t>
  </si>
  <si>
    <t xml:space="preserve">PO11</t>
  </si>
  <si>
    <t xml:space="preserve">PSO1</t>
  </si>
  <si>
    <t xml:space="preserve">PSO2</t>
  </si>
  <si>
    <t xml:space="preserve">PSO3</t>
  </si>
  <si>
    <t xml:space="preserve">PO / PSO attainment (0–3)</t>
  </si>
  <si>
    <t xml:space="preserve">PO attainment = Σ(final CO attainment × correlation) ÷ Σ(correlation), over COs mapped to that PO. "—" means no CO is mapped yet.</t>
  </si>
  <si>
    <t xml:space="preserve">Hover over a PO heading to see its GAPC v4.0 title.</t>
  </si>
  <si>
    <t xml:space="preserve">Doing this for every course? CO-PO Pro gives you SAR-ready exports for all your subjects →</t>
  </si>
  <si>
    <t xml:space="preserve">Bloom's Taxonomy — CO action verbs</t>
  </si>
  <si>
    <t xml:space="preserve">Start each Course Outcome with a verb from the level you intend to assess.</t>
  </si>
  <si>
    <t xml:space="preserve">Level</t>
  </si>
  <si>
    <t xml:space="preserve">Category</t>
  </si>
  <si>
    <t xml:space="preserve">Example verbs</t>
  </si>
  <si>
    <t xml:space="preserve">L1</t>
  </si>
  <si>
    <t xml:space="preserve">Remember</t>
  </si>
  <si>
    <t xml:space="preserve">Define, List, Recall, Identify, Name, State, Label, Recognise</t>
  </si>
  <si>
    <t xml:space="preserve">L2</t>
  </si>
  <si>
    <t xml:space="preserve">Understand</t>
  </si>
  <si>
    <t xml:space="preserve">Explain, Describe, Summarise, Classify, Compare, Interpret, Discuss</t>
  </si>
  <si>
    <t xml:space="preserve">L3</t>
  </si>
  <si>
    <t xml:space="preserve">Apply</t>
  </si>
  <si>
    <t xml:space="preserve">Apply, Solve, Use, Demonstrate, Compute, Implement, Illustrate</t>
  </si>
  <si>
    <t xml:space="preserve">L4</t>
  </si>
  <si>
    <t xml:space="preserve">Analyse</t>
  </si>
  <si>
    <t xml:space="preserve">Analyse, Differentiate, Examine, Distinguish, Organise, Deconstruct</t>
  </si>
  <si>
    <t xml:space="preserve">L5</t>
  </si>
  <si>
    <t xml:space="preserve">Evaluate</t>
  </si>
  <si>
    <t xml:space="preserve">Evaluate, Justify, Assess, Critique, Judge, Recommend, Defend</t>
  </si>
  <si>
    <t xml:space="preserve">L6</t>
  </si>
  <si>
    <t xml:space="preserve">Create</t>
  </si>
  <si>
    <t xml:space="preserve">Design, Develop, Formulate, Construct, Propose, Compose, Plan</t>
  </si>
  <si>
    <t xml:space="preserve">Example CO: "Analyse the time complexity of sorting algorithms" — L4, typically mapped strongly to PO2 (Problem Analysis).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</si>
</sst>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%"/>
    <numFmt numFmtId="166" formatCode="0"/>
    <numFmt numFmtId="167" formatCode="0.0"/>
    <numFmt numFmtId="168" formatCode="0.00"/>
    <numFmt numFmtId="169" formatCode="0.0%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85EB2"/>
      <name val="Arial"/>
      <family val="0"/>
      <charset val="1"/>
    </font>
    <font>
      <i val="true"/>
      <sz val="10"/>
      <color rgb="FF475569"/>
      <name val="Arial"/>
      <family val="0"/>
      <charset val="1"/>
    </font>
    <font>
      <sz val="10"/>
      <color rgb="FF0F172A"/>
      <name val="Arial"/>
      <family val="0"/>
      <charset val="1"/>
    </font>
    <font>
      <b val="true"/>
      <sz val="11"/>
      <color rgb="FF074C8F"/>
      <name val="Arial"/>
      <family val="0"/>
      <charset val="1"/>
    </font>
    <font>
      <b val="true"/>
      <sz val="10"/>
      <color rgb="FF0F172A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u val="single"/>
      <sz val="10"/>
      <color rgb="FF085EB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475569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FC0202"/>
      <name val="Arial"/>
      <family val="0"/>
      <charset val="1"/>
    </font>
    <font>
      <sz val="10"/>
      <name val="Arial"/>
      <family val="2"/>
    </font>
    <font>
      <sz val="1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CC"/>
        <bgColor rgb="FFFFF0F0"/>
      </patternFill>
    </fill>
    <fill>
      <patternFill patternType="solid">
        <fgColor rgb="FF085EB2"/>
        <bgColor rgb="FF074C8F"/>
      </patternFill>
    </fill>
    <fill>
      <patternFill patternType="solid">
        <fgColor rgb="FF074C8F"/>
        <bgColor rgb="FF085EB2"/>
      </patternFill>
    </fill>
    <fill>
      <patternFill patternType="solid">
        <fgColor rgb="FFF0F6FC"/>
        <bgColor rgb="FFFFF0F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12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12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6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FD6D6"/>
        </patternFill>
      </fill>
    </dxf>
    <dxf>
      <font>
        <name val="Arial"/>
        <charset val="1"/>
        <family val="0"/>
        <b val="1"/>
        <color rgb="FF085EB2"/>
      </font>
      <fill>
        <patternFill>
          <bgColor rgb="FFF0F6FC"/>
        </patternFill>
      </fill>
    </dxf>
    <dxf>
      <font>
        <name val="Arial"/>
        <charset val="1"/>
        <family val="0"/>
        <b val="1"/>
        <color rgb="FFFC0202"/>
      </font>
      <fill>
        <patternFill>
          <bgColor rgb="FFFFF0F0"/>
        </patternFill>
      </fill>
    </dxf>
  </dxfs>
  <colors>
    <indexedColors>
      <rgbColor rgb="FF000000"/>
      <rgbColor rgb="FFFFFFFF"/>
      <rgbColor rgb="FFFC0202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F0F6FC"/>
      <rgbColor rgb="FF660066"/>
      <rgbColor rgb="FFFF8080"/>
      <rgbColor rgb="FF085EB2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CCFFCC"/>
      <rgbColor rgb="FFFFF0F0"/>
      <rgbColor rgb="FF99CCFF"/>
      <rgbColor rgb="FFFF99CC"/>
      <rgbColor rgb="FFCC99FF"/>
      <rgbColor rgb="FFFFD6D6"/>
      <rgbColor rgb="FF3366FF"/>
      <rgbColor rgb="FF33CCCC"/>
      <rgbColor rgb="FF99CC00"/>
      <rgbColor rgb="FFFFCC00"/>
      <rgbColor rgb="FFFF9900"/>
      <rgbColor rgb="FFFF6600"/>
      <rgbColor rgb="FF475569"/>
      <rgbColor rgb="FF969696"/>
      <rgbColor rgb="FF074C8F"/>
      <rgbColor rgb="FF339966"/>
      <rgbColor rgb="FF0F17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_rels/vmlDrawingHF1.vml.rels><?xml version="1.0" encoding="UTF-8" standalone="yes"?>
<Relationships xmlns="http://schemas.openxmlformats.org/package/2006/relationships"><Relationship Id="rId1" Type="http://schemas.openxmlformats.org/officeDocument/2006/relationships/image" Target="../media/edhitch-print.png"/></Relationships>
</file>

<file path=xl/drawings/_rels/vmlDrawingHF2.vml.rels><?xml version="1.0" encoding="UTF-8" standalone="yes"?>
<Relationships xmlns="http://schemas.openxmlformats.org/package/2006/relationships"><Relationship Id="rId1" Type="http://schemas.openxmlformats.org/officeDocument/2006/relationships/image" Target="../media/edhitch-print.png"/></Relationships>
</file>

<file path=xl/drawings/_rels/vmlDrawingHF3.vml.rels><?xml version="1.0" encoding="UTF-8" standalone="yes"?>
<Relationships xmlns="http://schemas.openxmlformats.org/package/2006/relationships"><Relationship Id="rId1" Type="http://schemas.openxmlformats.org/officeDocument/2006/relationships/image" Target="../media/edhitch-print.png"/></Relationships>
</file>

<file path=xl/drawings/_rels/vmlDrawingHF4.vml.rels><?xml version="1.0" encoding="UTF-8" standalone="yes"?>
<Relationships xmlns="http://schemas.openxmlformats.org/package/2006/relationships"><Relationship Id="rId1" Type="http://schemas.openxmlformats.org/officeDocument/2006/relationships/image" Target="../media/edhitch-print.png"/></Relationships>
</file>

<file path=xl/drawings/_rels/vmlDrawingHF5.vml.rels><?xml version="1.0" encoding="UTF-8" standalone="yes"?>
<Relationships xmlns="http://schemas.openxmlformats.org/package/2006/relationships"><Relationship Id="rId1" Type="http://schemas.openxmlformats.org/officeDocument/2006/relationships/image" Target="../media/edhitch-print.png"/></Relationships>
</file>

<file path=xl/drawings/_rels/vmlDrawingHF6.vml.rels><?xml version="1.0" encoding="UTF-8" standalone="yes"?>
<Relationships xmlns="http://schemas.openxmlformats.org/package/2006/relationships"><Relationship Id="rId1" Type="http://schemas.openxmlformats.org/officeDocument/2006/relationships/image" Target="../media/edhitch-print.png"/></Relationships>
</file>

<file path=xl/drawings/_rels/vmlDrawingHF7.vml.rels><?xml version="1.0" encoding="UTF-8" standalone="yes"?>
<Relationships xmlns="http://schemas.openxmlformats.org/package/2006/relationships"><Relationship Id="rId1" Type="http://schemas.openxmlformats.org/officeDocument/2006/relationships/image" Target="../media/edhitch-print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1685520</xdr:colOff>
      <xdr:row>0</xdr:row>
      <xdr:rowOff>380520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685520" cy="380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5847840</xdr:colOff>
      <xdr:row>20</xdr:row>
      <xdr:rowOff>28440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1832760" y="1495440"/>
          <a:ext cx="5847840" cy="3009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1685520</xdr:colOff>
      <xdr:row>0</xdr:row>
      <xdr:rowOff>380520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168552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839520</xdr:colOff>
      <xdr:row>0</xdr:row>
      <xdr:rowOff>380520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0" y="0"/>
          <a:ext cx="168552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416880</xdr:colOff>
      <xdr:row>0</xdr:row>
      <xdr:rowOff>380520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0" y="0"/>
          <a:ext cx="168552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275760</xdr:colOff>
      <xdr:row>0</xdr:row>
      <xdr:rowOff>380520</xdr:rowOff>
    </xdr:to>
    <xdr:pic>
      <xdr:nvPicPr>
        <xdr:cNvPr id="5" name="Image 1" descr="Picture"/>
        <xdr:cNvPicPr/>
      </xdr:nvPicPr>
      <xdr:blipFill>
        <a:blip r:embed="rId1"/>
        <a:stretch/>
      </xdr:blipFill>
      <xdr:spPr>
        <a:xfrm>
          <a:off x="0" y="0"/>
          <a:ext cx="1685520" cy="380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7</xdr:col>
      <xdr:colOff>68040</xdr:colOff>
      <xdr:row>19</xdr:row>
      <xdr:rowOff>152280</xdr:rowOff>
    </xdr:to>
    <xdr:pic>
      <xdr:nvPicPr>
        <xdr:cNvPr id="6" name="Image 2" descr="Picture"/>
        <xdr:cNvPicPr/>
      </xdr:nvPicPr>
      <xdr:blipFill>
        <a:blip r:embed="rId2"/>
        <a:stretch/>
      </xdr:blipFill>
      <xdr:spPr>
        <a:xfrm>
          <a:off x="563760" y="1219320"/>
          <a:ext cx="5847840" cy="3009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698760</xdr:colOff>
      <xdr:row>0</xdr:row>
      <xdr:rowOff>380520</xdr:rowOff>
    </xdr:to>
    <xdr:pic>
      <xdr:nvPicPr>
        <xdr:cNvPr id="7" name="Image 1" descr="Picture"/>
        <xdr:cNvPicPr/>
      </xdr:nvPicPr>
      <xdr:blipFill>
        <a:blip r:embed="rId1"/>
        <a:stretch/>
      </xdr:blipFill>
      <xdr:spPr>
        <a:xfrm>
          <a:off x="0" y="0"/>
          <a:ext cx="168552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135000</xdr:colOff>
      <xdr:row>0</xdr:row>
      <xdr:rowOff>380520</xdr:rowOff>
    </xdr:to>
    <xdr:pic>
      <xdr:nvPicPr>
        <xdr:cNvPr id="8" name="Image 1" descr="Picture"/>
        <xdr:cNvPicPr/>
      </xdr:nvPicPr>
      <xdr:blipFill>
        <a:blip r:embed="rId1"/>
        <a:stretch/>
      </xdr:blipFill>
      <xdr:spPr>
        <a:xfrm>
          <a:off x="0" y="0"/>
          <a:ext cx="1685520" cy="380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208800</xdr:colOff>
      <xdr:row>18</xdr:row>
      <xdr:rowOff>151920</xdr:rowOff>
    </xdr:to>
    <xdr:pic>
      <xdr:nvPicPr>
        <xdr:cNvPr id="9" name="Image 2" descr="Picture"/>
        <xdr:cNvPicPr/>
      </xdr:nvPicPr>
      <xdr:blipFill>
        <a:blip r:embed="rId2"/>
        <a:stretch/>
      </xdr:blipFill>
      <xdr:spPr>
        <a:xfrm>
          <a:off x="1550520" y="923760"/>
          <a:ext cx="5847840" cy="30096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edhitch.com/co-po-attainment-calculator-free.html" TargetMode="External"/><Relationship Id="rId2" Type="http://schemas.openxmlformats.org/officeDocument/2006/relationships/hyperlink" Target="https://www.edhitch.com/co-po-pro.html" TargetMode="External"/><Relationship Id="rId3" Type="http://schemas.openxmlformats.org/officeDocument/2006/relationships/hyperlink" Target="https://www.edhitch.com/master-data-map.html" TargetMode="External"/><Relationship Id="rId4" Type="http://schemas.openxmlformats.org/officeDocument/2006/relationships/drawing" Target="../drawings/drawing1.xml"/>
<Relationship Id="rId100" Type="http://schemas.openxmlformats.org/officeDocument/2006/relationships/image" Target="../media/edhitch-bg.png"/><Relationship Id="rId101" Type="http://schemas.openxmlformats.org/officeDocument/2006/relationships/vmlDrawing" Target="../drawings/vmlDrawingHF1.vml"/>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Relationship Id="rId100" Type="http://schemas.openxmlformats.org/officeDocument/2006/relationships/image" Target="../media/edhitch-bg.png"/><Relationship Id="rId101" Type="http://schemas.openxmlformats.org/officeDocument/2006/relationships/vmlDrawing" Target="../drawings/vmlDrawingHF2.vml"/>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Relationship Id="rId100" Type="http://schemas.openxmlformats.org/officeDocument/2006/relationships/image" Target="../media/edhitch-bg.png"/><Relationship Id="rId101" Type="http://schemas.openxmlformats.org/officeDocument/2006/relationships/vmlDrawing" Target="../drawings/vmlDrawingHF3.vml"/>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Relationship Id="rId100" Type="http://schemas.openxmlformats.org/officeDocument/2006/relationships/image" Target="../media/edhitch-bg.png"/><Relationship Id="rId101" Type="http://schemas.openxmlformats.org/officeDocument/2006/relationships/vmlDrawing" Target="../drawings/vmlDrawingHF4.vml"/>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www.edhitch.com/master-data-map.html" TargetMode="External"/><Relationship Id="rId2" Type="http://schemas.openxmlformats.org/officeDocument/2006/relationships/drawing" Target="../drawings/drawing5.xml"/>
<Relationship Id="rId100" Type="http://schemas.openxmlformats.org/officeDocument/2006/relationships/image" Target="../media/edhitch-bg.png"/><Relationship Id="rId101" Type="http://schemas.openxmlformats.org/officeDocument/2006/relationships/vmlDrawing" Target="../drawings/vmlDrawingHF5.vml"/>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hyperlink" Target="https://www.edhitch.com/co-po-pro.html" TargetMode="External"/><Relationship Id="rId3" Type="http://schemas.openxmlformats.org/officeDocument/2006/relationships/drawing" Target="../drawings/drawing6.xml"/><Relationship Id="rId4" Type="http://schemas.openxmlformats.org/officeDocument/2006/relationships/vmlDrawing" Target="../drawings/vmlDrawing1.vml"/>
<Relationship Id="rId100" Type="http://schemas.openxmlformats.org/officeDocument/2006/relationships/image" Target="../media/edhitch-bg.png"/><Relationship Id="rId101" Type="http://schemas.openxmlformats.org/officeDocument/2006/relationships/vmlDrawing" Target="../drawings/vmlDrawingHF6.vml"/>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Relationship Id="rId100" Type="http://schemas.openxmlformats.org/officeDocument/2006/relationships/image" Target="../media/edhitch-bg.png"/><Relationship Id="rId101" Type="http://schemas.openxmlformats.org/officeDocument/2006/relationships/vmlDrawing" Target="../drawings/vmlDrawingHF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100"/>
  </cols>
  <sheetData>
    <row r="1" customFormat="false" ht="36" hidden="false" customHeight="true" outlineLevel="0" collapsed="false">
      <c r="A1" s="2"/>
    </row>
    <row r="2" customFormat="false" ht="21.75" hidden="false" customHeight="true" outlineLevel="0" collapsed="false">
      <c r="A2" s="2" t="s">
        <v>0</v>
      </c>
    </row>
    <row r="3" customFormat="false" ht="15" hidden="false" customHeight="true" outlineLevel="0" collapsed="false">
      <c r="A3" s="3" t="s">
        <v>1</v>
      </c>
      <c r="B3" s="4"/>
    </row>
    <row r="4" customFormat="false" ht="15" hidden="false" customHeight="true" outlineLevel="0" collapsed="false">
      <c r="A4" s="5" t="s">
        <v>2</v>
      </c>
      <c r="B4" s="6"/>
    </row>
    <row r="5" customFormat="false" ht="15" hidden="false" customHeight="true" outlineLevel="0" collapsed="false">
      <c r="A5" s="7" t="s">
        <v>3</v>
      </c>
      <c r="B5" s="4" t="s">
        <v>4</v>
      </c>
    </row>
    <row r="6" customFormat="false" ht="15" hidden="false" customHeight="true" outlineLevel="0" collapsed="false">
      <c r="A6" s="7" t="s">
        <v>5</v>
      </c>
      <c r="B6" s="4" t="s">
        <v>6</v>
      </c>
    </row>
    <row r="7" customFormat="false" ht="15" hidden="false" customHeight="true" outlineLevel="0" collapsed="false">
      <c r="A7" s="7" t="s">
        <v>7</v>
      </c>
      <c r="B7" s="4" t="s">
        <v>8</v>
      </c>
    </row>
    <row r="8" customFormat="false" ht="15" hidden="false" customHeight="true" outlineLevel="0" collapsed="false">
      <c r="A8" s="7" t="s">
        <v>9</v>
      </c>
      <c r="B8" s="4" t="s">
        <v>10</v>
      </c>
    </row>
    <row r="9" customFormat="false" ht="23.25" hidden="false" customHeight="true" outlineLevel="0" collapsed="false">
      <c r="A9" s="7" t="s">
        <v>11</v>
      </c>
      <c r="B9" s="4" t="s">
        <v>12</v>
      </c>
    </row>
    <row r="10" customFormat="false" ht="15" hidden="false" customHeight="true" outlineLevel="0" collapsed="false">
      <c r="A10" s="7"/>
      <c r="B10" s="4"/>
    </row>
    <row r="11" customFormat="false" ht="15" hidden="false" customHeight="true" outlineLevel="0" collapsed="false">
      <c r="A11" s="5" t="s">
        <v>13</v>
      </c>
      <c r="B11" s="6"/>
    </row>
    <row r="12" customFormat="false" ht="15" hidden="false" customHeight="true" outlineLevel="0" collapsed="false">
      <c r="A12" s="8" t="s">
        <v>14</v>
      </c>
      <c r="B12" s="4" t="s">
        <v>15</v>
      </c>
    </row>
    <row r="13" customFormat="false" ht="15" hidden="false" customHeight="true" outlineLevel="0" collapsed="false">
      <c r="A13" s="7" t="s">
        <v>16</v>
      </c>
      <c r="B13" s="4" t="s">
        <v>17</v>
      </c>
    </row>
    <row r="14" customFormat="false" ht="15" hidden="false" customHeight="true" outlineLevel="0" collapsed="false">
      <c r="A14" s="7"/>
      <c r="B14" s="4"/>
    </row>
    <row r="15" customFormat="false" ht="15" hidden="false" customHeight="true" outlineLevel="0" collapsed="false">
      <c r="A15" s="5" t="s">
        <v>18</v>
      </c>
      <c r="B15" s="6"/>
    </row>
    <row r="16" customFormat="false" ht="23.25" hidden="false" customHeight="true" outlineLevel="0" collapsed="false">
      <c r="A16" s="7" t="s">
        <v>19</v>
      </c>
      <c r="B16" s="4" t="s">
        <v>20</v>
      </c>
    </row>
    <row r="17" customFormat="false" ht="15" hidden="false" customHeight="true" outlineLevel="0" collapsed="false">
      <c r="A17" s="7" t="s">
        <v>21</v>
      </c>
      <c r="B17" s="4" t="s">
        <v>22</v>
      </c>
    </row>
    <row r="18" customFormat="false" ht="23.25" hidden="false" customHeight="true" outlineLevel="0" collapsed="false">
      <c r="A18" s="7" t="s">
        <v>23</v>
      </c>
      <c r="B18" s="4" t="s">
        <v>24</v>
      </c>
    </row>
    <row r="19" customFormat="false" ht="15" hidden="false" customHeight="true" outlineLevel="0" collapsed="false">
      <c r="A19" s="7" t="s">
        <v>25</v>
      </c>
      <c r="B19" s="4" t="s">
        <v>26</v>
      </c>
    </row>
    <row r="20" customFormat="false" ht="15" hidden="false" customHeight="true" outlineLevel="0" collapsed="false">
      <c r="A20" s="7"/>
      <c r="B20" s="4"/>
    </row>
    <row r="21" customFormat="false" ht="15" hidden="false" customHeight="true" outlineLevel="0" collapsed="false">
      <c r="A21" s="7" t="s">
        <v>27</v>
      </c>
      <c r="B21" s="4"/>
    </row>
    <row r="22" customFormat="false" ht="15" hidden="false" customHeight="true" outlineLevel="0" collapsed="false">
      <c r="A22" s="7"/>
      <c r="B22" s="4"/>
    </row>
    <row r="23" customFormat="false" ht="15" hidden="false" customHeight="true" outlineLevel="0" collapsed="false">
      <c r="A23" s="5" t="s">
        <v>28</v>
      </c>
      <c r="B23" s="6"/>
    </row>
    <row r="24" customFormat="false" ht="15" hidden="false" customHeight="true" outlineLevel="0" collapsed="false">
      <c r="A24" s="7" t="s">
        <v>29</v>
      </c>
      <c r="B24" s="9" t="s">
        <v>30</v>
      </c>
    </row>
    <row r="25" customFormat="false" ht="15" hidden="false" customHeight="true" outlineLevel="0" collapsed="false">
      <c r="A25" s="7" t="s">
        <v>31</v>
      </c>
      <c r="B25" s="9" t="s">
        <v>32</v>
      </c>
    </row>
    <row r="26" customFormat="false" ht="23.25" hidden="false" customHeight="true" outlineLevel="0" collapsed="false">
      <c r="A26" s="7" t="s">
        <v>33</v>
      </c>
      <c r="B26" s="9" t="s">
        <v>34</v>
      </c>
    </row>
  </sheetData>
  <sheetProtection sheet="true" password="c191" objects="true" formatColumns="false" formatRows="false"/>
  <hyperlinks>
    <hyperlink ref="B24" r:id="rId1" display="https://www.edhitch.com/co-po-attainment-calculator-free.html"/>
    <hyperlink ref="B25" r:id="rId2" display="Mapping and attainment for your own courses, with SAR-ready exports — https://www.edhitch.com/co-po-pro.html"/>
    <hyperlink ref="B26" r:id="rId3" display="For whole departments and institutions: NBA, NAAC and NIRF from one record — https://www.edhitch.com/master-data-map.html"/>
  </hyperlinks>
  <printOptions headings="false" gridLines="false" gridLinesSet="true" horizontalCentered="true" verticalCentered="false"/>
  <pageMargins left="0.75" right="0.75" top="1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&amp;L&amp;"Arial,Bold"&amp;12&amp;K085eb2ED&amp;Kfc0202HITCH&amp;C&amp;G&amp;R&amp;"Arial,Regular"&amp;9&amp;K475569Free CO-PO Attainment Template</oddHeader>
    <oddFooter>&amp;C&amp;"Arial,Regular"&amp;8&amp;K475569www.edhitch.com  ·  Makers of Master Data Map  ·  Page &amp;P of &amp;N</oddFooter>
  </headerFooter>
  <drawing r:id="rId4"/>
  <legacyDrawingHF r:id="rId101"/>
  <picture r:id="rId1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8"/>
    <col collapsed="false" customWidth="true" hidden="false" outlineLevel="0" max="2" min="2" style="1" width="34"/>
    <col collapsed="false" customWidth="true" hidden="false" outlineLevel="0" max="3" min="3" style="1" width="52"/>
  </cols>
  <sheetData>
    <row r="1" customFormat="false" ht="36" hidden="false" customHeight="true" outlineLevel="0" collapsed="false">
      <c r="A1" s="2"/>
    </row>
    <row r="2" customFormat="false" ht="21.75" hidden="false" customHeight="true" outlineLevel="0" collapsed="false">
      <c r="A2" s="2" t="s">
        <v>35</v>
      </c>
    </row>
    <row r="3" customFormat="false" ht="15" hidden="false" customHeight="false" outlineLevel="0" collapsed="false">
      <c r="A3" s="10" t="s">
        <v>36</v>
      </c>
    </row>
    <row r="4" customFormat="false" ht="15" hidden="false" customHeight="true" outlineLevel="0" collapsed="false">
      <c r="A4" s="11" t="s">
        <v>37</v>
      </c>
      <c r="B4" s="11" t="s">
        <v>38</v>
      </c>
    </row>
    <row r="5" customFormat="false" ht="15" hidden="false" customHeight="true" outlineLevel="0" collapsed="false">
      <c r="A5" s="12" t="s">
        <v>39</v>
      </c>
      <c r="B5" s="13" t="s">
        <v>40</v>
      </c>
    </row>
    <row r="6" customFormat="false" ht="15" hidden="false" customHeight="true" outlineLevel="0" collapsed="false">
      <c r="A6" s="12" t="s">
        <v>41</v>
      </c>
      <c r="B6" s="13" t="s">
        <v>42</v>
      </c>
    </row>
    <row r="7" customFormat="false" ht="15" hidden="false" customHeight="true" outlineLevel="0" collapsed="false">
      <c r="A7" s="12" t="s">
        <v>43</v>
      </c>
      <c r="B7" s="13" t="s">
        <v>44</v>
      </c>
    </row>
    <row r="8" customFormat="false" ht="15" hidden="false" customHeight="true" outlineLevel="0" collapsed="false">
      <c r="A8" s="12" t="s">
        <v>45</v>
      </c>
      <c r="B8" s="13" t="s">
        <v>46</v>
      </c>
    </row>
    <row r="9" customFormat="false" ht="15" hidden="false" customHeight="true" outlineLevel="0" collapsed="false">
      <c r="A9" s="12" t="s">
        <v>47</v>
      </c>
      <c r="B9" s="13"/>
    </row>
    <row r="10" customFormat="false" ht="15" hidden="false" customHeight="true" outlineLevel="0" collapsed="false">
      <c r="A10" s="12" t="s">
        <v>48</v>
      </c>
      <c r="B10" s="14" t="n">
        <v>0.6</v>
      </c>
      <c r="C10" s="15" t="s">
        <v>49</v>
      </c>
    </row>
    <row r="11" customFormat="false" ht="15" hidden="false" customHeight="true" outlineLevel="0" collapsed="false">
      <c r="A11" s="12" t="s">
        <v>50</v>
      </c>
      <c r="B11" s="14" t="n">
        <v>0.6</v>
      </c>
    </row>
    <row r="12" customFormat="false" ht="15" hidden="false" customHeight="true" outlineLevel="0" collapsed="false">
      <c r="A12" s="12" t="s">
        <v>51</v>
      </c>
      <c r="B12" s="14" t="n">
        <v>0.5</v>
      </c>
    </row>
    <row r="13" customFormat="false" ht="15" hidden="false" customHeight="true" outlineLevel="0" collapsed="false">
      <c r="A13" s="12" t="s">
        <v>52</v>
      </c>
      <c r="B13" s="14" t="n">
        <v>0.4</v>
      </c>
    </row>
    <row r="14" customFormat="false" ht="15" hidden="false" customHeight="true" outlineLevel="0" collapsed="false">
      <c r="A14" s="12" t="s">
        <v>53</v>
      </c>
      <c r="B14" s="14" t="n">
        <v>0.8</v>
      </c>
      <c r="C14" s="15" t="s">
        <v>54</v>
      </c>
    </row>
    <row r="15" customFormat="false" ht="15" hidden="false" customHeight="true" outlineLevel="0" collapsed="false">
      <c r="A15" s="12" t="s">
        <v>55</v>
      </c>
      <c r="B15" s="14" t="n">
        <v>0.2</v>
      </c>
    </row>
    <row r="16" customFormat="false" ht="15" hidden="false" customHeight="true" outlineLevel="0" collapsed="false">
      <c r="A16" s="12" t="s">
        <v>56</v>
      </c>
      <c r="B16" s="16" t="n">
        <v>5</v>
      </c>
    </row>
    <row r="17" customFormat="false" ht="15" hidden="false" customHeight="true" outlineLevel="0" collapsed="false">
      <c r="A17" s="12" t="s">
        <v>57</v>
      </c>
      <c r="B17" s="17" t="n">
        <v>2</v>
      </c>
    </row>
    <row r="18" customFormat="false" ht="15" hidden="false" customHeight="true" outlineLevel="0" collapsed="false">
      <c r="A18" s="18" t="s">
        <v>58</v>
      </c>
      <c r="B18" s="19" t="str">
        <f aca="false">IF(ABS(B14+B15-1)&lt;0.0001,"OK","Check weights")</f>
        <v>OK</v>
      </c>
    </row>
  </sheetData>
  <sheetProtection sheet="true" password="c191" objects="true" formatColumns="false" formatRows="false"/>
  <printOptions headings="false" gridLines="false" gridLinesSet="true" horizontalCentered="true" verticalCentered="false"/>
  <pageMargins left="0.75" right="0.75" top="1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&amp;L&amp;"Arial,Bold"&amp;12&amp;K085eb2ED&amp;Kfc0202HITCH&amp;C&amp;G&amp;R&amp;"Arial,Regular"&amp;9&amp;K475569Free CO-PO Attainment Template</oddHeader>
    <oddFooter>&amp;C&amp;"Arial,Regular"&amp;8&amp;K475569www.edhitch.com  ·  Makers of Master Data Map  ·  Page &amp;P of &amp;N</oddFooter>
  </headerFooter>
  <drawing r:id="rId1"/>
  <legacyDrawingHF r:id="rId101"/>
  <picture r:id="rId1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26"/>
    <col collapsed="false" customWidth="true" hidden="false" outlineLevel="0" max="8" min="3" style="1" width="11"/>
  </cols>
  <sheetData>
    <row r="1" customFormat="false" ht="36" hidden="false" customHeight="true" outlineLevel="0" collapsed="false">
      <c r="A1" s="2"/>
    </row>
    <row r="2" customFormat="false" ht="21.75" hidden="false" customHeight="true" outlineLevel="0" collapsed="false">
      <c r="A2" s="2" t="s">
        <v>59</v>
      </c>
    </row>
    <row r="3" customFormat="false" ht="15" hidden="false" customHeight="false" outlineLevel="0" collapsed="false">
      <c r="A3" s="10" t="s">
        <v>60</v>
      </c>
    </row>
    <row r="4" customFormat="false" ht="15" hidden="false" customHeight="true" outlineLevel="0" collapsed="false">
      <c r="A4" s="11" t="s">
        <v>61</v>
      </c>
      <c r="B4" s="11" t="s">
        <v>62</v>
      </c>
      <c r="C4" s="11" t="s">
        <v>63</v>
      </c>
      <c r="D4" s="11" t="s">
        <v>64</v>
      </c>
      <c r="E4" s="11" t="s">
        <v>65</v>
      </c>
      <c r="F4" s="11" t="s">
        <v>66</v>
      </c>
      <c r="G4" s="11" t="s">
        <v>67</v>
      </c>
      <c r="H4" s="11" t="s">
        <v>68</v>
      </c>
    </row>
    <row r="5" customFormat="false" ht="15" hidden="false" customHeight="true" outlineLevel="0" collapsed="false">
      <c r="B5" s="20" t="s">
        <v>69</v>
      </c>
      <c r="C5" s="17" t="n">
        <v>20</v>
      </c>
      <c r="D5" s="17" t="n">
        <v>20</v>
      </c>
      <c r="E5" s="17" t="n">
        <v>15</v>
      </c>
      <c r="F5" s="17" t="n">
        <v>15</v>
      </c>
      <c r="G5" s="17" t="n">
        <v>15</v>
      </c>
      <c r="H5" s="17" t="n">
        <v>15</v>
      </c>
    </row>
    <row r="6" customFormat="false" ht="15" hidden="false" customHeight="true" outlineLevel="0" collapsed="false">
      <c r="A6" s="13" t="s">
        <v>70</v>
      </c>
      <c r="B6" s="21" t="s">
        <v>71</v>
      </c>
      <c r="C6" s="17" t="n">
        <v>16</v>
      </c>
      <c r="D6" s="17" t="n">
        <v>12</v>
      </c>
      <c r="E6" s="17" t="n">
        <v>11</v>
      </c>
      <c r="F6" s="17" t="n">
        <v>9</v>
      </c>
      <c r="G6" s="17" t="n">
        <v>13</v>
      </c>
      <c r="H6" s="17" t="n">
        <v>10</v>
      </c>
    </row>
    <row r="7" customFormat="false" ht="15" hidden="false" customHeight="true" outlineLevel="0" collapsed="false">
      <c r="A7" s="13"/>
      <c r="B7" s="21"/>
      <c r="C7" s="17"/>
      <c r="D7" s="17"/>
      <c r="E7" s="17"/>
      <c r="F7" s="17"/>
      <c r="G7" s="17"/>
      <c r="H7" s="17"/>
    </row>
    <row r="8" customFormat="false" ht="15" hidden="false" customHeight="true" outlineLevel="0" collapsed="false">
      <c r="A8" s="13"/>
      <c r="B8" s="21"/>
      <c r="C8" s="17"/>
      <c r="D8" s="17"/>
      <c r="E8" s="17"/>
      <c r="F8" s="17"/>
      <c r="G8" s="17"/>
      <c r="H8" s="17"/>
    </row>
    <row r="9" customFormat="false" ht="15" hidden="false" customHeight="true" outlineLevel="0" collapsed="false">
      <c r="A9" s="13"/>
      <c r="B9" s="21"/>
      <c r="C9" s="17"/>
      <c r="D9" s="17"/>
      <c r="E9" s="17"/>
      <c r="F9" s="17"/>
      <c r="G9" s="17"/>
      <c r="H9" s="17"/>
    </row>
    <row r="10" customFormat="false" ht="15" hidden="false" customHeight="true" outlineLevel="0" collapsed="false">
      <c r="A10" s="13"/>
      <c r="B10" s="21"/>
      <c r="C10" s="17"/>
      <c r="D10" s="17"/>
      <c r="E10" s="17"/>
      <c r="F10" s="17"/>
      <c r="G10" s="17"/>
      <c r="H10" s="17"/>
    </row>
    <row r="11" customFormat="false" ht="15" hidden="false" customHeight="true" outlineLevel="0" collapsed="false">
      <c r="A11" s="13"/>
      <c r="B11" s="21"/>
      <c r="C11" s="17"/>
      <c r="D11" s="17"/>
      <c r="E11" s="17"/>
      <c r="F11" s="17"/>
      <c r="G11" s="17"/>
      <c r="H11" s="17"/>
    </row>
    <row r="12" customFormat="false" ht="15" hidden="false" customHeight="true" outlineLevel="0" collapsed="false">
      <c r="A12" s="13"/>
      <c r="B12" s="21"/>
      <c r="C12" s="17"/>
      <c r="D12" s="17"/>
      <c r="E12" s="17"/>
      <c r="F12" s="17"/>
      <c r="G12" s="17"/>
      <c r="H12" s="17"/>
    </row>
    <row r="13" customFormat="false" ht="15" hidden="false" customHeight="true" outlineLevel="0" collapsed="false">
      <c r="A13" s="13"/>
      <c r="B13" s="21"/>
      <c r="C13" s="17"/>
      <c r="D13" s="17"/>
      <c r="E13" s="17"/>
      <c r="F13" s="17"/>
      <c r="G13" s="17"/>
      <c r="H13" s="17"/>
    </row>
    <row r="14" customFormat="false" ht="15" hidden="false" customHeight="true" outlineLevel="0" collapsed="false">
      <c r="A14" s="13"/>
      <c r="B14" s="21"/>
      <c r="C14" s="17"/>
      <c r="D14" s="17"/>
      <c r="E14" s="17"/>
      <c r="F14" s="17"/>
      <c r="G14" s="17"/>
      <c r="H14" s="17"/>
    </row>
    <row r="15" customFormat="false" ht="15" hidden="false" customHeight="true" outlineLevel="0" collapsed="false">
      <c r="A15" s="13"/>
      <c r="B15" s="21"/>
      <c r="C15" s="17"/>
      <c r="D15" s="17"/>
      <c r="E15" s="17"/>
      <c r="F15" s="17"/>
      <c r="G15" s="17"/>
      <c r="H15" s="17"/>
    </row>
    <row r="16" customFormat="false" ht="15" hidden="false" customHeight="true" outlineLevel="0" collapsed="false">
      <c r="A16" s="13"/>
      <c r="B16" s="21"/>
      <c r="C16" s="17"/>
      <c r="D16" s="17"/>
      <c r="E16" s="17"/>
      <c r="F16" s="17"/>
      <c r="G16" s="17"/>
      <c r="H16" s="17"/>
    </row>
    <row r="17" customFormat="false" ht="15" hidden="false" customHeight="true" outlineLevel="0" collapsed="false">
      <c r="A17" s="13"/>
      <c r="B17" s="21"/>
      <c r="C17" s="17"/>
      <c r="D17" s="17"/>
      <c r="E17" s="17"/>
      <c r="F17" s="17"/>
      <c r="G17" s="17"/>
      <c r="H17" s="17"/>
    </row>
    <row r="18" customFormat="false" ht="15" hidden="false" customHeight="true" outlineLevel="0" collapsed="false">
      <c r="A18" s="13"/>
      <c r="B18" s="21"/>
      <c r="C18" s="17"/>
      <c r="D18" s="17"/>
      <c r="E18" s="17"/>
      <c r="F18" s="17"/>
      <c r="G18" s="17"/>
      <c r="H18" s="17"/>
    </row>
    <row r="19" customFormat="false" ht="15" hidden="false" customHeight="true" outlineLevel="0" collapsed="false">
      <c r="A19" s="13"/>
      <c r="B19" s="21"/>
      <c r="C19" s="17"/>
      <c r="D19" s="17"/>
      <c r="E19" s="17"/>
      <c r="F19" s="17"/>
      <c r="G19" s="17"/>
      <c r="H19" s="17"/>
    </row>
    <row r="20" customFormat="false" ht="15" hidden="false" customHeight="true" outlineLevel="0" collapsed="false">
      <c r="A20" s="13"/>
      <c r="B20" s="21"/>
      <c r="C20" s="17"/>
      <c r="D20" s="17"/>
      <c r="E20" s="17"/>
      <c r="F20" s="17"/>
      <c r="G20" s="17"/>
      <c r="H20" s="17"/>
    </row>
    <row r="21" customFormat="false" ht="15" hidden="false" customHeight="true" outlineLevel="0" collapsed="false">
      <c r="A21" s="13"/>
      <c r="B21" s="21"/>
      <c r="C21" s="17"/>
      <c r="D21" s="17"/>
      <c r="E21" s="17"/>
      <c r="F21" s="17"/>
      <c r="G21" s="17"/>
      <c r="H21" s="17"/>
    </row>
    <row r="22" customFormat="false" ht="15" hidden="false" customHeight="true" outlineLevel="0" collapsed="false">
      <c r="A22" s="13"/>
      <c r="B22" s="21"/>
      <c r="C22" s="17"/>
      <c r="D22" s="17"/>
      <c r="E22" s="17"/>
      <c r="F22" s="17"/>
      <c r="G22" s="17"/>
      <c r="H22" s="17"/>
    </row>
    <row r="23" customFormat="false" ht="15" hidden="false" customHeight="true" outlineLevel="0" collapsed="false">
      <c r="A23" s="13"/>
      <c r="B23" s="21"/>
      <c r="C23" s="17"/>
      <c r="D23" s="17"/>
      <c r="E23" s="17"/>
      <c r="F23" s="17"/>
      <c r="G23" s="17"/>
      <c r="H23" s="17"/>
    </row>
    <row r="24" customFormat="false" ht="15" hidden="false" customHeight="true" outlineLevel="0" collapsed="false">
      <c r="A24" s="13"/>
      <c r="B24" s="21"/>
      <c r="C24" s="17"/>
      <c r="D24" s="17"/>
      <c r="E24" s="17"/>
      <c r="F24" s="17"/>
      <c r="G24" s="17"/>
      <c r="H24" s="17"/>
    </row>
    <row r="25" customFormat="false" ht="15" hidden="false" customHeight="true" outlineLevel="0" collapsed="false">
      <c r="A25" s="13"/>
      <c r="B25" s="21"/>
      <c r="C25" s="17"/>
      <c r="D25" s="17"/>
      <c r="E25" s="17"/>
      <c r="F25" s="17"/>
      <c r="G25" s="17"/>
      <c r="H25" s="17"/>
    </row>
    <row r="26" customFormat="false" ht="15" hidden="false" customHeight="true" outlineLevel="0" collapsed="false">
      <c r="A26" s="13"/>
      <c r="B26" s="21"/>
      <c r="C26" s="17"/>
      <c r="D26" s="17"/>
      <c r="E26" s="17"/>
      <c r="F26" s="17"/>
      <c r="G26" s="17"/>
      <c r="H26" s="17"/>
    </row>
    <row r="27" customFormat="false" ht="15" hidden="false" customHeight="true" outlineLevel="0" collapsed="false">
      <c r="A27" s="13"/>
      <c r="B27" s="21"/>
      <c r="C27" s="17"/>
      <c r="D27" s="17"/>
      <c r="E27" s="17"/>
      <c r="F27" s="17"/>
      <c r="G27" s="17"/>
      <c r="H27" s="17"/>
    </row>
    <row r="28" customFormat="false" ht="15" hidden="false" customHeight="true" outlineLevel="0" collapsed="false">
      <c r="A28" s="13"/>
      <c r="B28" s="21"/>
      <c r="C28" s="17"/>
      <c r="D28" s="17"/>
      <c r="E28" s="17"/>
      <c r="F28" s="17"/>
      <c r="G28" s="17"/>
      <c r="H28" s="17"/>
    </row>
    <row r="29" customFormat="false" ht="15" hidden="false" customHeight="true" outlineLevel="0" collapsed="false">
      <c r="A29" s="13"/>
      <c r="B29" s="21"/>
      <c r="C29" s="17"/>
      <c r="D29" s="17"/>
      <c r="E29" s="17"/>
      <c r="F29" s="17"/>
      <c r="G29" s="17"/>
      <c r="H29" s="17"/>
    </row>
    <row r="30" customFormat="false" ht="15" hidden="false" customHeight="true" outlineLevel="0" collapsed="false">
      <c r="A30" s="13"/>
      <c r="B30" s="21"/>
      <c r="C30" s="17"/>
      <c r="D30" s="17"/>
      <c r="E30" s="17"/>
      <c r="F30" s="17"/>
      <c r="G30" s="17"/>
      <c r="H30" s="17"/>
    </row>
    <row r="31" customFormat="false" ht="15" hidden="false" customHeight="true" outlineLevel="0" collapsed="false">
      <c r="A31" s="13"/>
      <c r="B31" s="21"/>
      <c r="C31" s="17"/>
      <c r="D31" s="17"/>
      <c r="E31" s="17"/>
      <c r="F31" s="17"/>
      <c r="G31" s="17"/>
      <c r="H31" s="17"/>
    </row>
    <row r="32" customFormat="false" ht="15" hidden="false" customHeight="true" outlineLevel="0" collapsed="false">
      <c r="A32" s="13"/>
      <c r="B32" s="21"/>
      <c r="C32" s="17"/>
      <c r="D32" s="17"/>
      <c r="E32" s="17"/>
      <c r="F32" s="17"/>
      <c r="G32" s="17"/>
      <c r="H32" s="17"/>
    </row>
    <row r="33" customFormat="false" ht="15" hidden="false" customHeight="true" outlineLevel="0" collapsed="false">
      <c r="A33" s="13"/>
      <c r="B33" s="21"/>
      <c r="C33" s="17"/>
      <c r="D33" s="17"/>
      <c r="E33" s="17"/>
      <c r="F33" s="17"/>
      <c r="G33" s="17"/>
      <c r="H33" s="17"/>
    </row>
    <row r="34" customFormat="false" ht="15" hidden="false" customHeight="true" outlineLevel="0" collapsed="false">
      <c r="A34" s="13"/>
      <c r="B34" s="21"/>
      <c r="C34" s="17"/>
      <c r="D34" s="17"/>
      <c r="E34" s="17"/>
      <c r="F34" s="17"/>
      <c r="G34" s="17"/>
      <c r="H34" s="17"/>
    </row>
    <row r="35" customFormat="false" ht="15" hidden="false" customHeight="true" outlineLevel="0" collapsed="false">
      <c r="A35" s="13"/>
      <c r="B35" s="21"/>
      <c r="C35" s="17"/>
      <c r="D35" s="17"/>
      <c r="E35" s="17"/>
      <c r="F35" s="17"/>
      <c r="G35" s="17"/>
      <c r="H35" s="17"/>
    </row>
    <row r="36" customFormat="false" ht="15" hidden="false" customHeight="true" outlineLevel="0" collapsed="false">
      <c r="A36" s="13"/>
      <c r="B36" s="21"/>
      <c r="C36" s="17"/>
      <c r="D36" s="17"/>
      <c r="E36" s="17"/>
      <c r="F36" s="17"/>
      <c r="G36" s="17"/>
      <c r="H36" s="17"/>
    </row>
    <row r="37" customFormat="false" ht="15" hidden="false" customHeight="true" outlineLevel="0" collapsed="false">
      <c r="A37" s="13"/>
      <c r="B37" s="21"/>
      <c r="C37" s="17"/>
      <c r="D37" s="17"/>
      <c r="E37" s="17"/>
      <c r="F37" s="17"/>
      <c r="G37" s="17"/>
      <c r="H37" s="17"/>
    </row>
    <row r="38" customFormat="false" ht="15" hidden="false" customHeight="true" outlineLevel="0" collapsed="false">
      <c r="A38" s="13"/>
      <c r="B38" s="21"/>
      <c r="C38" s="17"/>
      <c r="D38" s="17"/>
      <c r="E38" s="17"/>
      <c r="F38" s="17"/>
      <c r="G38" s="17"/>
      <c r="H38" s="17"/>
    </row>
    <row r="39" customFormat="false" ht="15" hidden="false" customHeight="true" outlineLevel="0" collapsed="false">
      <c r="A39" s="13"/>
      <c r="B39" s="21"/>
      <c r="C39" s="17"/>
      <c r="D39" s="17"/>
      <c r="E39" s="17"/>
      <c r="F39" s="17"/>
      <c r="G39" s="17"/>
      <c r="H39" s="17"/>
    </row>
    <row r="40" customFormat="false" ht="15" hidden="false" customHeight="true" outlineLevel="0" collapsed="false">
      <c r="A40" s="13"/>
      <c r="B40" s="21"/>
      <c r="C40" s="17"/>
      <c r="D40" s="17"/>
      <c r="E40" s="17"/>
      <c r="F40" s="17"/>
      <c r="G40" s="17"/>
      <c r="H40" s="17"/>
    </row>
    <row r="41" customFormat="false" ht="15" hidden="false" customHeight="true" outlineLevel="0" collapsed="false">
      <c r="A41" s="13"/>
      <c r="B41" s="21"/>
      <c r="C41" s="17"/>
      <c r="D41" s="17"/>
      <c r="E41" s="17"/>
      <c r="F41" s="17"/>
      <c r="G41" s="17"/>
      <c r="H41" s="17"/>
    </row>
    <row r="42" customFormat="false" ht="15" hidden="false" customHeight="true" outlineLevel="0" collapsed="false">
      <c r="A42" s="13"/>
      <c r="B42" s="21"/>
      <c r="C42" s="17"/>
      <c r="D42" s="17"/>
      <c r="E42" s="17"/>
      <c r="F42" s="17"/>
      <c r="G42" s="17"/>
      <c r="H42" s="17"/>
    </row>
    <row r="43" customFormat="false" ht="15" hidden="false" customHeight="true" outlineLevel="0" collapsed="false">
      <c r="A43" s="13"/>
      <c r="B43" s="21"/>
      <c r="C43" s="17"/>
      <c r="D43" s="17"/>
      <c r="E43" s="17"/>
      <c r="F43" s="17"/>
      <c r="G43" s="17"/>
      <c r="H43" s="17"/>
    </row>
    <row r="44" customFormat="false" ht="15" hidden="false" customHeight="true" outlineLevel="0" collapsed="false">
      <c r="A44" s="13"/>
      <c r="B44" s="21"/>
      <c r="C44" s="17"/>
      <c r="D44" s="17"/>
      <c r="E44" s="17"/>
      <c r="F44" s="17"/>
      <c r="G44" s="17"/>
      <c r="H44" s="17"/>
    </row>
    <row r="45" customFormat="false" ht="15" hidden="false" customHeight="true" outlineLevel="0" collapsed="false">
      <c r="A45" s="13"/>
      <c r="B45" s="21"/>
      <c r="C45" s="17"/>
      <c r="D45" s="17"/>
      <c r="E45" s="17"/>
      <c r="F45" s="17"/>
      <c r="G45" s="17"/>
      <c r="H45" s="17"/>
    </row>
    <row r="46" customFormat="false" ht="15" hidden="false" customHeight="true" outlineLevel="0" collapsed="false">
      <c r="A46" s="13"/>
      <c r="B46" s="21"/>
      <c r="C46" s="17"/>
      <c r="D46" s="17"/>
      <c r="E46" s="17"/>
      <c r="F46" s="17"/>
      <c r="G46" s="17"/>
      <c r="H46" s="17"/>
    </row>
    <row r="47" customFormat="false" ht="15" hidden="false" customHeight="true" outlineLevel="0" collapsed="false">
      <c r="A47" s="13"/>
      <c r="B47" s="21"/>
      <c r="C47" s="17"/>
      <c r="D47" s="17"/>
      <c r="E47" s="17"/>
      <c r="F47" s="17"/>
      <c r="G47" s="17"/>
      <c r="H47" s="17"/>
    </row>
    <row r="48" customFormat="false" ht="15" hidden="false" customHeight="true" outlineLevel="0" collapsed="false">
      <c r="A48" s="13"/>
      <c r="B48" s="21"/>
      <c r="C48" s="17"/>
      <c r="D48" s="17"/>
      <c r="E48" s="17"/>
      <c r="F48" s="17"/>
      <c r="G48" s="17"/>
      <c r="H48" s="17"/>
    </row>
    <row r="49" customFormat="false" ht="15" hidden="false" customHeight="true" outlineLevel="0" collapsed="false">
      <c r="A49" s="13"/>
      <c r="B49" s="21"/>
      <c r="C49" s="17"/>
      <c r="D49" s="17"/>
      <c r="E49" s="17"/>
      <c r="F49" s="17"/>
      <c r="G49" s="17"/>
      <c r="H49" s="17"/>
    </row>
    <row r="50" customFormat="false" ht="15" hidden="false" customHeight="true" outlineLevel="0" collapsed="false">
      <c r="A50" s="13"/>
      <c r="B50" s="21"/>
      <c r="C50" s="17"/>
      <c r="D50" s="17"/>
      <c r="E50" s="17"/>
      <c r="F50" s="17"/>
      <c r="G50" s="17"/>
      <c r="H50" s="17"/>
    </row>
    <row r="51" customFormat="false" ht="15" hidden="false" customHeight="true" outlineLevel="0" collapsed="false">
      <c r="A51" s="13"/>
      <c r="B51" s="21"/>
      <c r="C51" s="17"/>
      <c r="D51" s="17"/>
      <c r="E51" s="17"/>
      <c r="F51" s="17"/>
      <c r="G51" s="17"/>
      <c r="H51" s="17"/>
    </row>
    <row r="52" customFormat="false" ht="15" hidden="false" customHeight="true" outlineLevel="0" collapsed="false">
      <c r="A52" s="13"/>
      <c r="B52" s="21"/>
      <c r="C52" s="17"/>
      <c r="D52" s="17"/>
      <c r="E52" s="17"/>
      <c r="F52" s="17"/>
      <c r="G52" s="17"/>
      <c r="H52" s="17"/>
    </row>
    <row r="53" customFormat="false" ht="15" hidden="false" customHeight="true" outlineLevel="0" collapsed="false">
      <c r="A53" s="13"/>
      <c r="B53" s="21"/>
      <c r="C53" s="17"/>
      <c r="D53" s="17"/>
      <c r="E53" s="17"/>
      <c r="F53" s="17"/>
      <c r="G53" s="17"/>
      <c r="H53" s="17"/>
    </row>
    <row r="54" customFormat="false" ht="15" hidden="false" customHeight="true" outlineLevel="0" collapsed="false">
      <c r="A54" s="13"/>
      <c r="B54" s="21"/>
      <c r="C54" s="17"/>
      <c r="D54" s="17"/>
      <c r="E54" s="17"/>
      <c r="F54" s="17"/>
      <c r="G54" s="17"/>
      <c r="H54" s="17"/>
    </row>
    <row r="55" customFormat="false" ht="15" hidden="false" customHeight="true" outlineLevel="0" collapsed="false">
      <c r="A55" s="13"/>
      <c r="B55" s="21"/>
      <c r="C55" s="17"/>
      <c r="D55" s="17"/>
      <c r="E55" s="17"/>
      <c r="F55" s="17"/>
      <c r="G55" s="17"/>
      <c r="H55" s="17"/>
    </row>
    <row r="56" customFormat="false" ht="15" hidden="false" customHeight="true" outlineLevel="0" collapsed="false">
      <c r="A56" s="13"/>
      <c r="B56" s="21"/>
      <c r="C56" s="17"/>
      <c r="D56" s="17"/>
      <c r="E56" s="17"/>
      <c r="F56" s="17"/>
      <c r="G56" s="17"/>
      <c r="H56" s="17"/>
    </row>
    <row r="57" customFormat="false" ht="15" hidden="false" customHeight="true" outlineLevel="0" collapsed="false">
      <c r="A57" s="13"/>
      <c r="B57" s="21"/>
      <c r="C57" s="17"/>
      <c r="D57" s="17"/>
      <c r="E57" s="17"/>
      <c r="F57" s="17"/>
      <c r="G57" s="17"/>
      <c r="H57" s="17"/>
    </row>
    <row r="58" customFormat="false" ht="15" hidden="false" customHeight="true" outlineLevel="0" collapsed="false">
      <c r="A58" s="13"/>
      <c r="B58" s="21"/>
      <c r="C58" s="17"/>
      <c r="D58" s="17"/>
      <c r="E58" s="17"/>
      <c r="F58" s="17"/>
      <c r="G58" s="17"/>
      <c r="H58" s="17"/>
    </row>
    <row r="59" customFormat="false" ht="15" hidden="false" customHeight="true" outlineLevel="0" collapsed="false">
      <c r="A59" s="13"/>
      <c r="B59" s="21"/>
      <c r="C59" s="17"/>
      <c r="D59" s="17"/>
      <c r="E59" s="17"/>
      <c r="F59" s="17"/>
      <c r="G59" s="17"/>
      <c r="H59" s="17"/>
    </row>
    <row r="60" customFormat="false" ht="15" hidden="false" customHeight="true" outlineLevel="0" collapsed="false">
      <c r="A60" s="13"/>
      <c r="B60" s="21"/>
      <c r="C60" s="17"/>
      <c r="D60" s="17"/>
      <c r="E60" s="17"/>
      <c r="F60" s="17"/>
      <c r="G60" s="17"/>
      <c r="H60" s="17"/>
    </row>
    <row r="61" customFormat="false" ht="15" hidden="false" customHeight="true" outlineLevel="0" collapsed="false">
      <c r="A61" s="13"/>
      <c r="B61" s="21"/>
      <c r="C61" s="17"/>
      <c r="D61" s="17"/>
      <c r="E61" s="17"/>
      <c r="F61" s="17"/>
      <c r="G61" s="17"/>
      <c r="H61" s="17"/>
    </row>
    <row r="62" customFormat="false" ht="15" hidden="false" customHeight="true" outlineLevel="0" collapsed="false">
      <c r="A62" s="13"/>
      <c r="B62" s="21"/>
      <c r="C62" s="17"/>
      <c r="D62" s="17"/>
      <c r="E62" s="17"/>
      <c r="F62" s="17"/>
      <c r="G62" s="17"/>
      <c r="H62" s="17"/>
    </row>
    <row r="63" customFormat="false" ht="15" hidden="false" customHeight="true" outlineLevel="0" collapsed="false">
      <c r="A63" s="13"/>
      <c r="B63" s="21"/>
      <c r="C63" s="17"/>
      <c r="D63" s="17"/>
      <c r="E63" s="17"/>
      <c r="F63" s="17"/>
      <c r="G63" s="17"/>
      <c r="H63" s="17"/>
    </row>
    <row r="64" customFormat="false" ht="15" hidden="false" customHeight="true" outlineLevel="0" collapsed="false">
      <c r="A64" s="13"/>
      <c r="B64" s="21"/>
      <c r="C64" s="17"/>
      <c r="D64" s="17"/>
      <c r="E64" s="17"/>
      <c r="F64" s="17"/>
      <c r="G64" s="17"/>
      <c r="H64" s="17"/>
    </row>
    <row r="65" customFormat="false" ht="15" hidden="false" customHeight="true" outlineLevel="0" collapsed="false">
      <c r="A65" s="13"/>
      <c r="B65" s="21"/>
      <c r="C65" s="17"/>
      <c r="D65" s="17"/>
      <c r="E65" s="17"/>
      <c r="F65" s="17"/>
      <c r="G65" s="17"/>
      <c r="H65" s="17"/>
    </row>
    <row r="66" customFormat="false" ht="15" hidden="false" customHeight="true" outlineLevel="0" collapsed="false">
      <c r="A66" s="13"/>
      <c r="B66" s="21"/>
      <c r="C66" s="17"/>
      <c r="D66" s="17"/>
      <c r="E66" s="17"/>
      <c r="F66" s="17"/>
      <c r="G66" s="17"/>
      <c r="H66" s="17"/>
    </row>
    <row r="67" customFormat="false" ht="15" hidden="false" customHeight="true" outlineLevel="0" collapsed="false">
      <c r="A67" s="13"/>
      <c r="B67" s="21"/>
      <c r="C67" s="17"/>
      <c r="D67" s="17"/>
      <c r="E67" s="17"/>
      <c r="F67" s="17"/>
      <c r="G67" s="17"/>
      <c r="H67" s="17"/>
    </row>
    <row r="68" customFormat="false" ht="15" hidden="false" customHeight="true" outlineLevel="0" collapsed="false">
      <c r="A68" s="13"/>
      <c r="B68" s="21"/>
      <c r="C68" s="17"/>
      <c r="D68" s="17"/>
      <c r="E68" s="17"/>
      <c r="F68" s="17"/>
      <c r="G68" s="17"/>
      <c r="H68" s="17"/>
    </row>
    <row r="69" customFormat="false" ht="15" hidden="false" customHeight="true" outlineLevel="0" collapsed="false">
      <c r="A69" s="13"/>
      <c r="B69" s="21"/>
      <c r="C69" s="17"/>
      <c r="D69" s="17"/>
      <c r="E69" s="17"/>
      <c r="F69" s="17"/>
      <c r="G69" s="17"/>
      <c r="H69" s="17"/>
    </row>
    <row r="70" customFormat="false" ht="15" hidden="false" customHeight="true" outlineLevel="0" collapsed="false">
      <c r="A70" s="13"/>
      <c r="B70" s="21"/>
      <c r="C70" s="17"/>
      <c r="D70" s="17"/>
      <c r="E70" s="17"/>
      <c r="F70" s="17"/>
      <c r="G70" s="17"/>
      <c r="H70" s="17"/>
    </row>
    <row r="71" customFormat="false" ht="15" hidden="false" customHeight="true" outlineLevel="0" collapsed="false">
      <c r="A71" s="13"/>
      <c r="B71" s="21"/>
      <c r="C71" s="17"/>
      <c r="D71" s="17"/>
      <c r="E71" s="17"/>
      <c r="F71" s="17"/>
      <c r="G71" s="17"/>
      <c r="H71" s="17"/>
    </row>
    <row r="72" customFormat="false" ht="15" hidden="false" customHeight="true" outlineLevel="0" collapsed="false">
      <c r="A72" s="13"/>
      <c r="B72" s="21"/>
      <c r="C72" s="17"/>
      <c r="D72" s="17"/>
      <c r="E72" s="17"/>
      <c r="F72" s="17"/>
      <c r="G72" s="17"/>
      <c r="H72" s="17"/>
    </row>
    <row r="73" customFormat="false" ht="15" hidden="false" customHeight="true" outlineLevel="0" collapsed="false">
      <c r="A73" s="13"/>
      <c r="B73" s="21"/>
      <c r="C73" s="17"/>
      <c r="D73" s="17"/>
      <c r="E73" s="17"/>
      <c r="F73" s="17"/>
      <c r="G73" s="17"/>
      <c r="H73" s="17"/>
    </row>
    <row r="74" customFormat="false" ht="15" hidden="false" customHeight="true" outlineLevel="0" collapsed="false">
      <c r="A74" s="13"/>
      <c r="B74" s="21"/>
      <c r="C74" s="17"/>
      <c r="D74" s="17"/>
      <c r="E74" s="17"/>
      <c r="F74" s="17"/>
      <c r="G74" s="17"/>
      <c r="H74" s="17"/>
    </row>
    <row r="75" customFormat="false" ht="15" hidden="false" customHeight="true" outlineLevel="0" collapsed="false">
      <c r="A75" s="13"/>
      <c r="B75" s="21"/>
      <c r="C75" s="17"/>
      <c r="D75" s="17"/>
      <c r="E75" s="17"/>
      <c r="F75" s="17"/>
      <c r="G75" s="17"/>
      <c r="H75" s="17"/>
    </row>
    <row r="76" customFormat="false" ht="15" hidden="false" customHeight="true" outlineLevel="0" collapsed="false">
      <c r="A76" s="13"/>
      <c r="B76" s="21"/>
      <c r="C76" s="17"/>
      <c r="D76" s="17"/>
      <c r="E76" s="17"/>
      <c r="F76" s="17"/>
      <c r="G76" s="17"/>
      <c r="H76" s="17"/>
    </row>
    <row r="77" customFormat="false" ht="15" hidden="false" customHeight="true" outlineLevel="0" collapsed="false">
      <c r="A77" s="13"/>
      <c r="B77" s="21"/>
      <c r="C77" s="17"/>
      <c r="D77" s="17"/>
      <c r="E77" s="17"/>
      <c r="F77" s="17"/>
      <c r="G77" s="17"/>
      <c r="H77" s="17"/>
    </row>
    <row r="78" customFormat="false" ht="15" hidden="false" customHeight="true" outlineLevel="0" collapsed="false">
      <c r="A78" s="13"/>
      <c r="B78" s="21"/>
      <c r="C78" s="17"/>
      <c r="D78" s="17"/>
      <c r="E78" s="17"/>
      <c r="F78" s="17"/>
      <c r="G78" s="17"/>
      <c r="H78" s="17"/>
    </row>
    <row r="79" customFormat="false" ht="15" hidden="false" customHeight="true" outlineLevel="0" collapsed="false">
      <c r="A79" s="13"/>
      <c r="B79" s="21"/>
      <c r="C79" s="17"/>
      <c r="D79" s="17"/>
      <c r="E79" s="17"/>
      <c r="F79" s="17"/>
      <c r="G79" s="17"/>
      <c r="H79" s="17"/>
    </row>
    <row r="80" customFormat="false" ht="15" hidden="false" customHeight="true" outlineLevel="0" collapsed="false">
      <c r="A80" s="13"/>
      <c r="B80" s="21"/>
      <c r="C80" s="17"/>
      <c r="D80" s="17"/>
      <c r="E80" s="17"/>
      <c r="F80" s="17"/>
      <c r="G80" s="17"/>
      <c r="H80" s="17"/>
    </row>
    <row r="81" customFormat="false" ht="15" hidden="false" customHeight="true" outlineLevel="0" collapsed="false">
      <c r="A81" s="13"/>
      <c r="B81" s="21"/>
      <c r="C81" s="17"/>
      <c r="D81" s="17"/>
      <c r="E81" s="17"/>
      <c r="F81" s="17"/>
      <c r="G81" s="17"/>
      <c r="H81" s="17"/>
    </row>
    <row r="82" customFormat="false" ht="15" hidden="false" customHeight="true" outlineLevel="0" collapsed="false">
      <c r="A82" s="13"/>
      <c r="B82" s="21"/>
      <c r="C82" s="17"/>
      <c r="D82" s="17"/>
      <c r="E82" s="17"/>
      <c r="F82" s="17"/>
      <c r="G82" s="17"/>
      <c r="H82" s="17"/>
    </row>
    <row r="83" customFormat="false" ht="15" hidden="false" customHeight="true" outlineLevel="0" collapsed="false">
      <c r="A83" s="13"/>
      <c r="B83" s="21"/>
      <c r="C83" s="17"/>
      <c r="D83" s="17"/>
      <c r="E83" s="17"/>
      <c r="F83" s="17"/>
      <c r="G83" s="17"/>
      <c r="H83" s="17"/>
    </row>
    <row r="84" customFormat="false" ht="15" hidden="false" customHeight="true" outlineLevel="0" collapsed="false">
      <c r="A84" s="13"/>
      <c r="B84" s="21"/>
      <c r="C84" s="17"/>
      <c r="D84" s="17"/>
      <c r="E84" s="17"/>
      <c r="F84" s="17"/>
      <c r="G84" s="17"/>
      <c r="H84" s="17"/>
    </row>
    <row r="85" customFormat="false" ht="15" hidden="false" customHeight="true" outlineLevel="0" collapsed="false">
      <c r="A85" s="13"/>
      <c r="B85" s="21"/>
      <c r="C85" s="17"/>
      <c r="D85" s="17"/>
      <c r="E85" s="17"/>
      <c r="F85" s="17"/>
      <c r="G85" s="17"/>
      <c r="H85" s="17"/>
    </row>
    <row r="86" customFormat="false" ht="15" hidden="false" customHeight="true" outlineLevel="0" collapsed="false">
      <c r="A86" s="13"/>
      <c r="B86" s="21"/>
      <c r="C86" s="17"/>
      <c r="D86" s="17"/>
      <c r="E86" s="17"/>
      <c r="F86" s="17"/>
      <c r="G86" s="17"/>
      <c r="H86" s="17"/>
    </row>
    <row r="87" customFormat="false" ht="15" hidden="false" customHeight="true" outlineLevel="0" collapsed="false">
      <c r="A87" s="13"/>
      <c r="B87" s="21"/>
      <c r="C87" s="17"/>
      <c r="D87" s="17"/>
      <c r="E87" s="17"/>
      <c r="F87" s="17"/>
      <c r="G87" s="17"/>
      <c r="H87" s="17"/>
    </row>
    <row r="88" customFormat="false" ht="15" hidden="false" customHeight="true" outlineLevel="0" collapsed="false">
      <c r="A88" s="13"/>
      <c r="B88" s="21"/>
      <c r="C88" s="17"/>
      <c r="D88" s="17"/>
      <c r="E88" s="17"/>
      <c r="F88" s="17"/>
      <c r="G88" s="17"/>
      <c r="H88" s="17"/>
    </row>
    <row r="89" customFormat="false" ht="15" hidden="false" customHeight="true" outlineLevel="0" collapsed="false">
      <c r="A89" s="13"/>
      <c r="B89" s="21"/>
      <c r="C89" s="17"/>
      <c r="D89" s="17"/>
      <c r="E89" s="17"/>
      <c r="F89" s="17"/>
      <c r="G89" s="17"/>
      <c r="H89" s="17"/>
    </row>
    <row r="90" customFormat="false" ht="15" hidden="false" customHeight="true" outlineLevel="0" collapsed="false">
      <c r="A90" s="13"/>
      <c r="B90" s="21"/>
      <c r="C90" s="17"/>
      <c r="D90" s="17"/>
      <c r="E90" s="17"/>
      <c r="F90" s="17"/>
      <c r="G90" s="17"/>
      <c r="H90" s="17"/>
    </row>
    <row r="91" customFormat="false" ht="15" hidden="false" customHeight="true" outlineLevel="0" collapsed="false">
      <c r="A91" s="13"/>
      <c r="B91" s="21"/>
      <c r="C91" s="17"/>
      <c r="D91" s="17"/>
      <c r="E91" s="17"/>
      <c r="F91" s="17"/>
      <c r="G91" s="17"/>
      <c r="H91" s="17"/>
    </row>
    <row r="92" customFormat="false" ht="15" hidden="false" customHeight="true" outlineLevel="0" collapsed="false">
      <c r="A92" s="13"/>
      <c r="B92" s="21"/>
      <c r="C92" s="17"/>
      <c r="D92" s="17"/>
      <c r="E92" s="17"/>
      <c r="F92" s="17"/>
      <c r="G92" s="17"/>
      <c r="H92" s="17"/>
    </row>
    <row r="93" customFormat="false" ht="15" hidden="false" customHeight="true" outlineLevel="0" collapsed="false">
      <c r="A93" s="13"/>
      <c r="B93" s="21"/>
      <c r="C93" s="17"/>
      <c r="D93" s="17"/>
      <c r="E93" s="17"/>
      <c r="F93" s="17"/>
      <c r="G93" s="17"/>
      <c r="H93" s="17"/>
    </row>
    <row r="94" customFormat="false" ht="15" hidden="false" customHeight="true" outlineLevel="0" collapsed="false">
      <c r="A94" s="13"/>
      <c r="B94" s="21"/>
      <c r="C94" s="17"/>
      <c r="D94" s="17"/>
      <c r="E94" s="17"/>
      <c r="F94" s="17"/>
      <c r="G94" s="17"/>
      <c r="H94" s="17"/>
    </row>
    <row r="95" customFormat="false" ht="15" hidden="false" customHeight="true" outlineLevel="0" collapsed="false">
      <c r="A95" s="13"/>
      <c r="B95" s="21"/>
      <c r="C95" s="17"/>
      <c r="D95" s="17"/>
      <c r="E95" s="17"/>
      <c r="F95" s="17"/>
      <c r="G95" s="17"/>
      <c r="H95" s="17"/>
    </row>
    <row r="96" customFormat="false" ht="15" hidden="false" customHeight="true" outlineLevel="0" collapsed="false">
      <c r="A96" s="13"/>
      <c r="B96" s="21"/>
      <c r="C96" s="17"/>
      <c r="D96" s="17"/>
      <c r="E96" s="17"/>
      <c r="F96" s="17"/>
      <c r="G96" s="17"/>
      <c r="H96" s="17"/>
    </row>
    <row r="97" customFormat="false" ht="15" hidden="false" customHeight="true" outlineLevel="0" collapsed="false">
      <c r="A97" s="13"/>
      <c r="B97" s="21"/>
      <c r="C97" s="17"/>
      <c r="D97" s="17"/>
      <c r="E97" s="17"/>
      <c r="F97" s="17"/>
      <c r="G97" s="17"/>
      <c r="H97" s="17"/>
    </row>
    <row r="98" customFormat="false" ht="15" hidden="false" customHeight="true" outlineLevel="0" collapsed="false">
      <c r="A98" s="13"/>
      <c r="B98" s="21"/>
      <c r="C98" s="17"/>
      <c r="D98" s="17"/>
      <c r="E98" s="17"/>
      <c r="F98" s="17"/>
      <c r="G98" s="17"/>
      <c r="H98" s="17"/>
    </row>
    <row r="99" customFormat="false" ht="15" hidden="false" customHeight="true" outlineLevel="0" collapsed="false">
      <c r="A99" s="13"/>
      <c r="B99" s="21"/>
      <c r="C99" s="17"/>
      <c r="D99" s="17"/>
      <c r="E99" s="17"/>
      <c r="F99" s="17"/>
      <c r="G99" s="17"/>
      <c r="H99" s="17"/>
    </row>
    <row r="100" customFormat="false" ht="15" hidden="false" customHeight="true" outlineLevel="0" collapsed="false">
      <c r="A100" s="13"/>
      <c r="B100" s="21"/>
      <c r="C100" s="17"/>
      <c r="D100" s="17"/>
      <c r="E100" s="17"/>
      <c r="F100" s="17"/>
      <c r="G100" s="17"/>
      <c r="H100" s="17"/>
    </row>
    <row r="101" customFormat="false" ht="15" hidden="false" customHeight="true" outlineLevel="0" collapsed="false">
      <c r="A101" s="13"/>
      <c r="B101" s="21"/>
      <c r="C101" s="17"/>
      <c r="D101" s="17"/>
      <c r="E101" s="17"/>
      <c r="F101" s="17"/>
      <c r="G101" s="17"/>
      <c r="H101" s="17"/>
    </row>
    <row r="102" customFormat="false" ht="15" hidden="false" customHeight="true" outlineLevel="0" collapsed="false">
      <c r="A102" s="13"/>
      <c r="B102" s="21"/>
      <c r="C102" s="17"/>
      <c r="D102" s="17"/>
      <c r="E102" s="17"/>
      <c r="F102" s="17"/>
      <c r="G102" s="17"/>
      <c r="H102" s="17"/>
    </row>
    <row r="103" customFormat="false" ht="15" hidden="false" customHeight="true" outlineLevel="0" collapsed="false">
      <c r="A103" s="13"/>
      <c r="B103" s="21"/>
      <c r="C103" s="17"/>
      <c r="D103" s="17"/>
      <c r="E103" s="17"/>
      <c r="F103" s="17"/>
      <c r="G103" s="17"/>
      <c r="H103" s="17"/>
    </row>
    <row r="104" customFormat="false" ht="15" hidden="false" customHeight="true" outlineLevel="0" collapsed="false">
      <c r="A104" s="13"/>
      <c r="B104" s="21"/>
      <c r="C104" s="17"/>
      <c r="D104" s="17"/>
      <c r="E104" s="17"/>
      <c r="F104" s="17"/>
      <c r="G104" s="17"/>
      <c r="H104" s="17"/>
    </row>
    <row r="105" customFormat="false" ht="15" hidden="false" customHeight="true" outlineLevel="0" collapsed="false">
      <c r="A105" s="13"/>
      <c r="B105" s="21"/>
      <c r="C105" s="17"/>
      <c r="D105" s="17"/>
      <c r="E105" s="17"/>
      <c r="F105" s="17"/>
      <c r="G105" s="17"/>
      <c r="H105" s="17"/>
    </row>
    <row r="106" customFormat="false" ht="15" hidden="false" customHeight="true" outlineLevel="0" collapsed="false">
      <c r="A106" s="13"/>
      <c r="B106" s="21"/>
      <c r="C106" s="17"/>
      <c r="D106" s="17"/>
      <c r="E106" s="17"/>
      <c r="F106" s="17"/>
      <c r="G106" s="17"/>
      <c r="H106" s="17"/>
    </row>
    <row r="107" customFormat="false" ht="15" hidden="false" customHeight="true" outlineLevel="0" collapsed="false">
      <c r="A107" s="13"/>
      <c r="B107" s="21"/>
      <c r="C107" s="17"/>
      <c r="D107" s="17"/>
      <c r="E107" s="17"/>
      <c r="F107" s="17"/>
      <c r="G107" s="17"/>
      <c r="H107" s="17"/>
    </row>
    <row r="108" customFormat="false" ht="15" hidden="false" customHeight="true" outlineLevel="0" collapsed="false">
      <c r="A108" s="13"/>
      <c r="B108" s="21"/>
      <c r="C108" s="17"/>
      <c r="D108" s="17"/>
      <c r="E108" s="17"/>
      <c r="F108" s="17"/>
      <c r="G108" s="17"/>
      <c r="H108" s="17"/>
    </row>
    <row r="109" customFormat="false" ht="15" hidden="false" customHeight="true" outlineLevel="0" collapsed="false">
      <c r="A109" s="13"/>
      <c r="B109" s="21"/>
      <c r="C109" s="17"/>
      <c r="D109" s="17"/>
      <c r="E109" s="17"/>
      <c r="F109" s="17"/>
      <c r="G109" s="17"/>
      <c r="H109" s="17"/>
    </row>
    <row r="110" customFormat="false" ht="15" hidden="false" customHeight="true" outlineLevel="0" collapsed="false">
      <c r="A110" s="13"/>
      <c r="B110" s="21"/>
      <c r="C110" s="17"/>
      <c r="D110" s="17"/>
      <c r="E110" s="17"/>
      <c r="F110" s="17"/>
      <c r="G110" s="17"/>
      <c r="H110" s="17"/>
    </row>
    <row r="111" customFormat="false" ht="15" hidden="false" customHeight="true" outlineLevel="0" collapsed="false">
      <c r="A111" s="13"/>
      <c r="B111" s="21"/>
      <c r="C111" s="17"/>
      <c r="D111" s="17"/>
      <c r="E111" s="17"/>
      <c r="F111" s="17"/>
      <c r="G111" s="17"/>
      <c r="H111" s="17"/>
    </row>
    <row r="112" customFormat="false" ht="15" hidden="false" customHeight="true" outlineLevel="0" collapsed="false">
      <c r="A112" s="13"/>
      <c r="B112" s="21"/>
      <c r="C112" s="17"/>
      <c r="D112" s="17"/>
      <c r="E112" s="17"/>
      <c r="F112" s="17"/>
      <c r="G112" s="17"/>
      <c r="H112" s="17"/>
    </row>
    <row r="113" customFormat="false" ht="15" hidden="false" customHeight="true" outlineLevel="0" collapsed="false">
      <c r="A113" s="13"/>
      <c r="B113" s="21"/>
      <c r="C113" s="17"/>
      <c r="D113" s="17"/>
      <c r="E113" s="17"/>
      <c r="F113" s="17"/>
      <c r="G113" s="17"/>
      <c r="H113" s="17"/>
    </row>
    <row r="114" customFormat="false" ht="15" hidden="false" customHeight="true" outlineLevel="0" collapsed="false">
      <c r="A114" s="13"/>
      <c r="B114" s="21"/>
      <c r="C114" s="17"/>
      <c r="D114" s="17"/>
      <c r="E114" s="17"/>
      <c r="F114" s="17"/>
      <c r="G114" s="17"/>
      <c r="H114" s="17"/>
    </row>
    <row r="115" customFormat="false" ht="15" hidden="false" customHeight="true" outlineLevel="0" collapsed="false">
      <c r="A115" s="13"/>
      <c r="B115" s="21"/>
      <c r="C115" s="17"/>
      <c r="D115" s="17"/>
      <c r="E115" s="17"/>
      <c r="F115" s="17"/>
      <c r="G115" s="17"/>
      <c r="H115" s="17"/>
    </row>
    <row r="116" customFormat="false" ht="15" hidden="false" customHeight="true" outlineLevel="0" collapsed="false">
      <c r="A116" s="13"/>
      <c r="B116" s="21"/>
      <c r="C116" s="17"/>
      <c r="D116" s="17"/>
      <c r="E116" s="17"/>
      <c r="F116" s="17"/>
      <c r="G116" s="17"/>
      <c r="H116" s="17"/>
    </row>
    <row r="117" customFormat="false" ht="15" hidden="false" customHeight="true" outlineLevel="0" collapsed="false">
      <c r="A117" s="13"/>
      <c r="B117" s="21"/>
      <c r="C117" s="17"/>
      <c r="D117" s="17"/>
      <c r="E117" s="17"/>
      <c r="F117" s="17"/>
      <c r="G117" s="17"/>
      <c r="H117" s="17"/>
    </row>
    <row r="118" customFormat="false" ht="15" hidden="false" customHeight="true" outlineLevel="0" collapsed="false">
      <c r="A118" s="13"/>
      <c r="B118" s="21"/>
      <c r="C118" s="17"/>
      <c r="D118" s="17"/>
      <c r="E118" s="17"/>
      <c r="F118" s="17"/>
      <c r="G118" s="17"/>
      <c r="H118" s="17"/>
    </row>
    <row r="119" customFormat="false" ht="15" hidden="false" customHeight="true" outlineLevel="0" collapsed="false">
      <c r="A119" s="13"/>
      <c r="B119" s="21"/>
      <c r="C119" s="17"/>
      <c r="D119" s="17"/>
      <c r="E119" s="17"/>
      <c r="F119" s="17"/>
      <c r="G119" s="17"/>
      <c r="H119" s="17"/>
    </row>
    <row r="120" customFormat="false" ht="15" hidden="false" customHeight="true" outlineLevel="0" collapsed="false">
      <c r="A120" s="13"/>
      <c r="B120" s="21"/>
      <c r="C120" s="17"/>
      <c r="D120" s="17"/>
      <c r="E120" s="17"/>
      <c r="F120" s="17"/>
      <c r="G120" s="17"/>
      <c r="H120" s="17"/>
    </row>
    <row r="121" customFormat="false" ht="15" hidden="false" customHeight="true" outlineLevel="0" collapsed="false">
      <c r="A121" s="13"/>
      <c r="B121" s="21"/>
      <c r="C121" s="17"/>
      <c r="D121" s="17"/>
      <c r="E121" s="17"/>
      <c r="F121" s="17"/>
      <c r="G121" s="17"/>
      <c r="H121" s="17"/>
    </row>
    <row r="122" customFormat="false" ht="15" hidden="false" customHeight="true" outlineLevel="0" collapsed="false">
      <c r="A122" s="13"/>
      <c r="B122" s="21"/>
      <c r="C122" s="17"/>
      <c r="D122" s="17"/>
      <c r="E122" s="17"/>
      <c r="F122" s="17"/>
      <c r="G122" s="17"/>
      <c r="H122" s="17"/>
    </row>
    <row r="123" customFormat="false" ht="15" hidden="false" customHeight="true" outlineLevel="0" collapsed="false">
      <c r="A123" s="13"/>
      <c r="B123" s="21"/>
      <c r="C123" s="17"/>
      <c r="D123" s="17"/>
      <c r="E123" s="17"/>
      <c r="F123" s="17"/>
      <c r="G123" s="17"/>
      <c r="H123" s="17"/>
    </row>
    <row r="124" customFormat="false" ht="15" hidden="false" customHeight="true" outlineLevel="0" collapsed="false">
      <c r="A124" s="13"/>
      <c r="B124" s="21"/>
      <c r="C124" s="17"/>
      <c r="D124" s="17"/>
      <c r="E124" s="17"/>
      <c r="F124" s="17"/>
      <c r="G124" s="17"/>
      <c r="H124" s="17"/>
    </row>
    <row r="125" customFormat="false" ht="15" hidden="false" customHeight="true" outlineLevel="0" collapsed="false">
      <c r="A125" s="13"/>
      <c r="B125" s="21"/>
      <c r="C125" s="17"/>
      <c r="D125" s="17"/>
      <c r="E125" s="17"/>
      <c r="F125" s="17"/>
      <c r="G125" s="17"/>
      <c r="H125" s="17"/>
    </row>
    <row r="127" customFormat="false" ht="15" hidden="false" customHeight="true" outlineLevel="0" collapsed="false">
      <c r="A127" s="15" t="s">
        <v>72</v>
      </c>
    </row>
  </sheetData>
  <sheetProtection sheet="true" password="c191" objects="true" formatColumns="false" formatRows="false"/>
  <conditionalFormatting sqref="C6:H125">
    <cfRule type="expression" priority="2" aboveAverage="0" equalAverage="0" bottom="0" percent="0" rank="0" text="" dxfId="0">
      <formula>AND(ISNUMBER(C6),C6&gt;C$5)</formula>
    </cfRule>
  </conditionalFormatting>
  <dataValidations count="1">
    <dataValidation allowBlank="true" error="Enter marks as a number (0 or more)." errorStyle="stop" operator="greaterThanOrEqual" showDropDown="false" showErrorMessage="true" showInputMessage="false" sqref="C6:H125" type="decimal">
      <formula1>0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&amp;L&amp;"Arial,Bold"&amp;12&amp;K085eb2ED&amp;Kfc0202HITCH&amp;C&amp;G&amp;R&amp;"Arial,Regular"&amp;9&amp;K475569Free CO-PO Attainment Template</oddHeader>
    <oddFooter>&amp;C&amp;"Arial,Regular"&amp;8&amp;K475569www.edhitch.com  ·  Makers of Master Data Map  ·  Page &amp;P of &amp;N</oddFooter>
  </headerFooter>
  <drawing r:id="rId1"/>
  <legacyDrawingHF r:id="rId101"/>
  <picture r:id="rId1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6" min="2" style="1" width="10"/>
    <col collapsed="false" customWidth="true" hidden="false" outlineLevel="0" max="7" min="7" style="1" width="12"/>
    <col collapsed="false" customWidth="true" hidden="false" outlineLevel="0" max="8" min="8" style="1" width="14"/>
    <col collapsed="false" customWidth="true" hidden="false" outlineLevel="0" max="9" min="9" style="1" width="22"/>
  </cols>
  <sheetData>
    <row r="1" customFormat="false" ht="36" hidden="false" customHeight="true" outlineLevel="0" collapsed="false">
      <c r="A1" s="2"/>
    </row>
    <row r="2" customFormat="false" ht="21.75" hidden="false" customHeight="true" outlineLevel="0" collapsed="false">
      <c r="A2" s="2" t="s">
        <v>73</v>
      </c>
    </row>
    <row r="3" customFormat="false" ht="15" hidden="false" customHeight="false" outlineLevel="0" collapsed="false">
      <c r="A3" s="10" t="s">
        <v>74</v>
      </c>
    </row>
    <row r="4" customFormat="false" ht="15" hidden="false" customHeight="true" outlineLevel="0" collapsed="false">
      <c r="A4" s="11" t="s">
        <v>75</v>
      </c>
      <c r="B4" s="11" t="s">
        <v>76</v>
      </c>
      <c r="C4" s="11" t="s">
        <v>77</v>
      </c>
      <c r="D4" s="11" t="s">
        <v>78</v>
      </c>
      <c r="E4" s="11" t="s">
        <v>79</v>
      </c>
      <c r="F4" s="11" t="s">
        <v>80</v>
      </c>
      <c r="G4" s="11" t="s">
        <v>81</v>
      </c>
      <c r="H4" s="11" t="s">
        <v>82</v>
      </c>
      <c r="I4" s="11" t="s">
        <v>83</v>
      </c>
    </row>
    <row r="5" customFormat="false" ht="15" hidden="false" customHeight="true" outlineLevel="0" collapsed="false">
      <c r="A5" s="22" t="s">
        <v>63</v>
      </c>
      <c r="B5" s="16" t="n">
        <v>18</v>
      </c>
      <c r="C5" s="16" t="n">
        <v>22</v>
      </c>
      <c r="D5" s="16" t="n">
        <v>12</v>
      </c>
      <c r="E5" s="16" t="n">
        <v>5</v>
      </c>
      <c r="F5" s="16" t="n">
        <v>3</v>
      </c>
      <c r="G5" s="23" t="n">
        <f aca="false">SUM(B5:F5)</f>
        <v>60</v>
      </c>
      <c r="H5" s="24" t="n">
        <f aca="false">IF(G5=0,"",(5*B5+4*C5+3*D5+2*E5+1*F5)/G5)</f>
        <v>3.78333333333333</v>
      </c>
      <c r="I5" s="25" t="n">
        <f aca="false">IF(H5="","",H5/Settings!$B$16*3)</f>
        <v>2.27</v>
      </c>
    </row>
    <row r="6" customFormat="false" ht="15" hidden="false" customHeight="true" outlineLevel="0" collapsed="false">
      <c r="A6" s="22" t="s">
        <v>64</v>
      </c>
      <c r="B6" s="16"/>
      <c r="C6" s="16"/>
      <c r="D6" s="16"/>
      <c r="E6" s="16"/>
      <c r="F6" s="16"/>
      <c r="G6" s="23" t="n">
        <f aca="false">SUM(B6:F6)</f>
        <v>0</v>
      </c>
      <c r="H6" s="24" t="str">
        <f aca="false">IF(G6=0,"",(5*B6+4*C6+3*D6+2*E6+1*F6)/G6)</f>
        <v/>
      </c>
      <c r="I6" s="25" t="str">
        <f aca="false">IF(H6="","",H6/Settings!$B$16*3)</f>
        <v/>
      </c>
    </row>
    <row r="7" customFormat="false" ht="15" hidden="false" customHeight="true" outlineLevel="0" collapsed="false">
      <c r="A7" s="22" t="s">
        <v>65</v>
      </c>
      <c r="B7" s="16"/>
      <c r="C7" s="16"/>
      <c r="D7" s="16"/>
      <c r="E7" s="16"/>
      <c r="F7" s="16"/>
      <c r="G7" s="23" t="n">
        <f aca="false">SUM(B7:F7)</f>
        <v>0</v>
      </c>
      <c r="H7" s="24" t="str">
        <f aca="false">IF(G7=0,"",(5*B7+4*C7+3*D7+2*E7+1*F7)/G7)</f>
        <v/>
      </c>
      <c r="I7" s="25" t="str">
        <f aca="false">IF(H7="","",H7/Settings!$B$16*3)</f>
        <v/>
      </c>
    </row>
    <row r="8" customFormat="false" ht="15" hidden="false" customHeight="true" outlineLevel="0" collapsed="false">
      <c r="A8" s="22" t="s">
        <v>66</v>
      </c>
      <c r="B8" s="16"/>
      <c r="C8" s="16"/>
      <c r="D8" s="16"/>
      <c r="E8" s="16"/>
      <c r="F8" s="16"/>
      <c r="G8" s="23" t="n">
        <f aca="false">SUM(B8:F8)</f>
        <v>0</v>
      </c>
      <c r="H8" s="24" t="str">
        <f aca="false">IF(G8=0,"",(5*B8+4*C8+3*D8+2*E8+1*F8)/G8)</f>
        <v/>
      </c>
      <c r="I8" s="25" t="str">
        <f aca="false">IF(H8="","",H8/Settings!$B$16*3)</f>
        <v/>
      </c>
    </row>
    <row r="9" customFormat="false" ht="15" hidden="false" customHeight="true" outlineLevel="0" collapsed="false">
      <c r="A9" s="22" t="s">
        <v>67</v>
      </c>
      <c r="B9" s="16"/>
      <c r="C9" s="16"/>
      <c r="D9" s="16"/>
      <c r="E9" s="16"/>
      <c r="F9" s="16"/>
      <c r="G9" s="23" t="n">
        <f aca="false">SUM(B9:F9)</f>
        <v>0</v>
      </c>
      <c r="H9" s="24" t="str">
        <f aca="false">IF(G9=0,"",(5*B9+4*C9+3*D9+2*E9+1*F9)/G9)</f>
        <v/>
      </c>
      <c r="I9" s="25" t="str">
        <f aca="false">IF(H9="","",H9/Settings!$B$16*3)</f>
        <v/>
      </c>
    </row>
    <row r="10" customFormat="false" ht="15" hidden="false" customHeight="true" outlineLevel="0" collapsed="false">
      <c r="A10" s="22" t="s">
        <v>68</v>
      </c>
      <c r="B10" s="16"/>
      <c r="C10" s="16"/>
      <c r="D10" s="16"/>
      <c r="E10" s="16"/>
      <c r="F10" s="16"/>
      <c r="G10" s="23" t="n">
        <f aca="false">SUM(B10:F10)</f>
        <v>0</v>
      </c>
      <c r="H10" s="24" t="str">
        <f aca="false">IF(G10=0,"",(5*B10+4*C10+3*D10+2*E10+1*F10)/G10)</f>
        <v/>
      </c>
      <c r="I10" s="25" t="str">
        <f aca="false">IF(H10="","",H10/Settings!$B$16*3)</f>
        <v/>
      </c>
    </row>
    <row r="12" customFormat="false" ht="15" hidden="false" customHeight="true" outlineLevel="0" collapsed="false">
      <c r="A12" s="15" t="s">
        <v>84</v>
      </c>
    </row>
  </sheetData>
  <sheetProtection sheet="true" password="c191" objects="true" formatColumns="false" formatRows="false"/>
  <printOptions headings="false" gridLines="false" gridLinesSet="true" horizontalCentered="true" verticalCentered="false"/>
  <pageMargins left="0.75" right="0.75" top="1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&amp;L&amp;"Arial,Bold"&amp;12&amp;K085eb2ED&amp;Kfc0202HITCH&amp;C&amp;G&amp;R&amp;"Arial,Regular"&amp;9&amp;K475569Free CO-PO Attainment Template</oddHeader>
    <oddFooter>&amp;C&amp;"Arial,Regular"&amp;8&amp;K475569www.edhitch.com  ·  Makers of Master Data Map  ·  Page &amp;P of &amp;N</oddFooter>
  </headerFooter>
  <drawing r:id="rId1"/>
  <legacyDrawingHF r:id="rId101"/>
  <picture r:id="rId1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12"/>
    <col collapsed="false" customWidth="true" hidden="false" outlineLevel="0" max="3" min="3" style="1" width="14"/>
    <col collapsed="false" customWidth="true" hidden="false" outlineLevel="0" max="5" min="4" style="1" width="13"/>
    <col collapsed="false" customWidth="true" hidden="false" outlineLevel="0" max="6" min="6" style="1" width="12"/>
    <col collapsed="false" customWidth="true" hidden="false" outlineLevel="0" max="7" min="7" style="1" width="18"/>
    <col collapsed="false" customWidth="true" hidden="false" outlineLevel="0" max="8" min="8" style="1" width="12"/>
  </cols>
  <sheetData>
    <row r="1" customFormat="false" ht="36" hidden="false" customHeight="true" outlineLevel="0" collapsed="false">
      <c r="A1" s="2"/>
    </row>
    <row r="2" customFormat="false" ht="21.75" hidden="false" customHeight="true" outlineLevel="0" collapsed="false">
      <c r="A2" s="2" t="s">
        <v>85</v>
      </c>
    </row>
    <row r="3" customFormat="false" ht="15" hidden="false" customHeight="false" outlineLevel="0" collapsed="false">
      <c r="A3" s="10" t="s">
        <v>86</v>
      </c>
    </row>
    <row r="4" customFormat="false" ht="23.25" hidden="false" customHeight="true" outlineLevel="0" collapsed="false">
      <c r="A4" s="11" t="s">
        <v>75</v>
      </c>
      <c r="B4" s="11" t="s">
        <v>87</v>
      </c>
      <c r="C4" s="11" t="s">
        <v>88</v>
      </c>
      <c r="D4" s="11" t="s">
        <v>89</v>
      </c>
      <c r="E4" s="11" t="s">
        <v>90</v>
      </c>
      <c r="F4" s="11" t="s">
        <v>91</v>
      </c>
      <c r="G4" s="11" t="s">
        <v>92</v>
      </c>
      <c r="H4" s="11" t="s">
        <v>93</v>
      </c>
    </row>
    <row r="5" customFormat="false" ht="15" hidden="false" customHeight="true" outlineLevel="0" collapsed="false">
      <c r="A5" s="22" t="s">
        <v>63</v>
      </c>
      <c r="B5" s="23" t="n">
        <f aca="false">COUNT(Marks!$C$6:$C$125)</f>
        <v>1</v>
      </c>
      <c r="C5" s="23" t="n">
        <f aca="false">IF(OR(B5=0,Marks!$C$5="",Marks!$C$5=0),0,COUNTIF(Marks!$C$6:$C$125,"&gt;="&amp;Settings!$B$10*Marks!$C$5))</f>
        <v>1</v>
      </c>
      <c r="D5" s="26" t="n">
        <f aca="false">IF(B5=0,"",C5/B5)</f>
        <v>1</v>
      </c>
      <c r="E5" s="23" t="n">
        <f aca="false">IF(D5="","",IF(D5&gt;=Settings!$B$11,3,IF(D5&gt;=Settings!$B$12,2,IF(D5&gt;=Settings!$B$13,1,0))))</f>
        <v>3</v>
      </c>
      <c r="F5" s="24" t="n">
        <f aca="false">IF(Survey!I5="","",Survey!I5)</f>
        <v>2.27</v>
      </c>
      <c r="G5" s="25" t="n">
        <f aca="false">IF(E5="","",IF(F5="",E5,Settings!$B$14*E5+Settings!$B$15*F5))</f>
        <v>2.854</v>
      </c>
      <c r="H5" s="19" t="str">
        <f aca="false">IF(G5="","",IF(G5&gt;=Settings!$B$17,"Met","Not met"))</f>
        <v>Met</v>
      </c>
    </row>
    <row r="6" customFormat="false" ht="15" hidden="false" customHeight="true" outlineLevel="0" collapsed="false">
      <c r="A6" s="22" t="s">
        <v>64</v>
      </c>
      <c r="B6" s="23" t="n">
        <f aca="false">COUNT(Marks!$D$6:$D$125)</f>
        <v>1</v>
      </c>
      <c r="C6" s="23" t="n">
        <f aca="false">IF(OR(B6=0,Marks!$D$5="",Marks!$D$5=0),0,COUNTIF(Marks!$D$6:$D$125,"&gt;="&amp;Settings!$B$10*Marks!$D$5))</f>
        <v>1</v>
      </c>
      <c r="D6" s="26" t="n">
        <f aca="false">IF(B6=0,"",C6/B6)</f>
        <v>1</v>
      </c>
      <c r="E6" s="23" t="n">
        <f aca="false">IF(D6="","",IF(D6&gt;=Settings!$B$11,3,IF(D6&gt;=Settings!$B$12,2,IF(D6&gt;=Settings!$B$13,1,0))))</f>
        <v>3</v>
      </c>
      <c r="F6" s="24" t="str">
        <f aca="false">IF(Survey!I6="","",Survey!I6)</f>
        <v/>
      </c>
      <c r="G6" s="25" t="n">
        <f aca="false">IF(E6="","",IF(F6="",E6,Settings!$B$14*E6+Settings!$B$15*F6))</f>
        <v>3</v>
      </c>
      <c r="H6" s="19" t="str">
        <f aca="false">IF(G6="","",IF(G6&gt;=Settings!$B$17,"Met","Not met"))</f>
        <v>Met</v>
      </c>
    </row>
    <row r="7" customFormat="false" ht="15" hidden="false" customHeight="true" outlineLevel="0" collapsed="false">
      <c r="A7" s="22" t="s">
        <v>65</v>
      </c>
      <c r="B7" s="23" t="n">
        <f aca="false">COUNT(Marks!$E$6:$E$125)</f>
        <v>1</v>
      </c>
      <c r="C7" s="23" t="n">
        <f aca="false">IF(OR(B7=0,Marks!$E$5="",Marks!$E$5=0),0,COUNTIF(Marks!$E$6:$E$125,"&gt;="&amp;Settings!$B$10*Marks!$E$5))</f>
        <v>1</v>
      </c>
      <c r="D7" s="26" t="n">
        <f aca="false">IF(B7=0,"",C7/B7)</f>
        <v>1</v>
      </c>
      <c r="E7" s="23" t="n">
        <f aca="false">IF(D7="","",IF(D7&gt;=Settings!$B$11,3,IF(D7&gt;=Settings!$B$12,2,IF(D7&gt;=Settings!$B$13,1,0))))</f>
        <v>3</v>
      </c>
      <c r="F7" s="24" t="str">
        <f aca="false">IF(Survey!I7="","",Survey!I7)</f>
        <v/>
      </c>
      <c r="G7" s="25" t="n">
        <f aca="false">IF(E7="","",IF(F7="",E7,Settings!$B$14*E7+Settings!$B$15*F7))</f>
        <v>3</v>
      </c>
      <c r="H7" s="19" t="str">
        <f aca="false">IF(G7="","",IF(G7&gt;=Settings!$B$17,"Met","Not met"))</f>
        <v>Met</v>
      </c>
    </row>
    <row r="8" customFormat="false" ht="15" hidden="false" customHeight="true" outlineLevel="0" collapsed="false">
      <c r="A8" s="22" t="s">
        <v>66</v>
      </c>
      <c r="B8" s="23" t="n">
        <f aca="false">COUNT(Marks!$F$6:$F$125)</f>
        <v>1</v>
      </c>
      <c r="C8" s="23" t="n">
        <f aca="false">IF(OR(B8=0,Marks!$F$5="",Marks!$F$5=0),0,COUNTIF(Marks!$F$6:$F$125,"&gt;="&amp;Settings!$B$10*Marks!$F$5))</f>
        <v>1</v>
      </c>
      <c r="D8" s="26" t="n">
        <f aca="false">IF(B8=0,"",C8/B8)</f>
        <v>1</v>
      </c>
      <c r="E8" s="23" t="n">
        <f aca="false">IF(D8="","",IF(D8&gt;=Settings!$B$11,3,IF(D8&gt;=Settings!$B$12,2,IF(D8&gt;=Settings!$B$13,1,0))))</f>
        <v>3</v>
      </c>
      <c r="F8" s="24" t="str">
        <f aca="false">IF(Survey!I8="","",Survey!I8)</f>
        <v/>
      </c>
      <c r="G8" s="25" t="n">
        <f aca="false">IF(E8="","",IF(F8="",E8,Settings!$B$14*E8+Settings!$B$15*F8))</f>
        <v>3</v>
      </c>
      <c r="H8" s="19" t="str">
        <f aca="false">IF(G8="","",IF(G8&gt;=Settings!$B$17,"Met","Not met"))</f>
        <v>Met</v>
      </c>
    </row>
    <row r="9" customFormat="false" ht="15" hidden="false" customHeight="true" outlineLevel="0" collapsed="false">
      <c r="A9" s="22" t="s">
        <v>67</v>
      </c>
      <c r="B9" s="23" t="n">
        <f aca="false">COUNT(Marks!$G$6:$G$125)</f>
        <v>1</v>
      </c>
      <c r="C9" s="23" t="n">
        <f aca="false">IF(OR(B9=0,Marks!$G$5="",Marks!$G$5=0),0,COUNTIF(Marks!$G$6:$G$125,"&gt;="&amp;Settings!$B$10*Marks!$G$5))</f>
        <v>1</v>
      </c>
      <c r="D9" s="26" t="n">
        <f aca="false">IF(B9=0,"",C9/B9)</f>
        <v>1</v>
      </c>
      <c r="E9" s="23" t="n">
        <f aca="false">IF(D9="","",IF(D9&gt;=Settings!$B$11,3,IF(D9&gt;=Settings!$B$12,2,IF(D9&gt;=Settings!$B$13,1,0))))</f>
        <v>3</v>
      </c>
      <c r="F9" s="24" t="str">
        <f aca="false">IF(Survey!I9="","",Survey!I9)</f>
        <v/>
      </c>
      <c r="G9" s="25" t="n">
        <f aca="false">IF(E9="","",IF(F9="",E9,Settings!$B$14*E9+Settings!$B$15*F9))</f>
        <v>3</v>
      </c>
      <c r="H9" s="19" t="str">
        <f aca="false">IF(G9="","",IF(G9&gt;=Settings!$B$17,"Met","Not met"))</f>
        <v>Met</v>
      </c>
    </row>
    <row r="10" customFormat="false" ht="15" hidden="false" customHeight="true" outlineLevel="0" collapsed="false">
      <c r="A10" s="22" t="s">
        <v>68</v>
      </c>
      <c r="B10" s="23" t="n">
        <f aca="false">COUNT(Marks!$H$6:$H$125)</f>
        <v>1</v>
      </c>
      <c r="C10" s="23" t="n">
        <f aca="false">IF(OR(B10=0,Marks!$H$5="",Marks!$H$5=0),0,COUNTIF(Marks!$H$6:$H$125,"&gt;="&amp;Settings!$B$10*Marks!$H$5))</f>
        <v>1</v>
      </c>
      <c r="D10" s="26" t="n">
        <f aca="false">IF(B10=0,"",C10/B10)</f>
        <v>1</v>
      </c>
      <c r="E10" s="23" t="n">
        <f aca="false">IF(D10="","",IF(D10&gt;=Settings!$B$11,3,IF(D10&gt;=Settings!$B$12,2,IF(D10&gt;=Settings!$B$13,1,0))))</f>
        <v>3</v>
      </c>
      <c r="F10" s="24" t="str">
        <f aca="false">IF(Survey!I10="","",Survey!I10)</f>
        <v/>
      </c>
      <c r="G10" s="25" t="n">
        <f aca="false">IF(E10="","",IF(F10="",E10,Settings!$B$14*E10+Settings!$B$15*F10))</f>
        <v>3</v>
      </c>
      <c r="H10" s="19" t="str">
        <f aca="false">IF(G10="","",IF(G10&gt;=Settings!$B$17,"Met","Not met"))</f>
        <v>Met</v>
      </c>
    </row>
    <row r="12" customFormat="false" ht="15" hidden="false" customHeight="true" outlineLevel="0" collapsed="false">
      <c r="A12" s="15" t="s">
        <v>94</v>
      </c>
    </row>
    <row r="13" customFormat="false" ht="15" hidden="false" customHeight="false" outlineLevel="0" collapsed="false">
      <c r="A13" s="27" t="s">
        <v>95</v>
      </c>
    </row>
  </sheetData>
  <sheetProtection sheet="true" password="c191" objects="true" formatColumns="false" formatRows="false"/>
  <conditionalFormatting sqref="H5:H10">
    <cfRule type="cellIs" priority="2" operator="equal" aboveAverage="0" equalAverage="0" bottom="0" percent="0" rank="0" text="" dxfId="1">
      <formula>"Met"</formula>
    </cfRule>
    <cfRule type="cellIs" priority="3" operator="equal" aboveAverage="0" equalAverage="0" bottom="0" percent="0" rank="0" text="" dxfId="2">
      <formula>"Not met"</formula>
    </cfRule>
  </conditionalFormatting>
  <hyperlinks>
    <hyperlink ref="A13" r:id="rId1" display="For a whole department or institution: Master Data Map runs NBA, NAAC and NIRF from one record →"/>
  </hyperlinks>
  <printOptions headings="false" gridLines="false" gridLinesSet="true" horizontalCentered="true" verticalCentered="false"/>
  <pageMargins left="0.75" right="0.75" top="1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&amp;L&amp;"Arial,Bold"&amp;12&amp;K085eb2ED&amp;Kfc0202HITCH&amp;C&amp;G&amp;R&amp;"Arial,Regular"&amp;9&amp;K475569Free CO-PO Attainment Template</oddHeader>
    <oddFooter>&amp;C&amp;"Arial,Regular"&amp;8&amp;K475569www.edhitch.com  ·  Makers of Master Data Map  ·  Page &amp;P of &amp;N</oddFooter>
  </headerFooter>
  <drawing r:id="rId2"/>
  <legacyDrawingHF r:id="rId101"/>
  <picture r:id="rId10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2" min="2" style="1" width="12"/>
    <col collapsed="false" customWidth="true" hidden="false" outlineLevel="0" max="16" min="3" style="1" width="8"/>
  </cols>
  <sheetData>
    <row r="1" customFormat="false" ht="36" hidden="false" customHeight="true" outlineLevel="0" collapsed="false">
      <c r="A1" s="2"/>
    </row>
    <row r="2" customFormat="false" ht="21.75" hidden="false" customHeight="true" outlineLevel="0" collapsed="false">
      <c r="A2" s="2" t="s">
        <v>96</v>
      </c>
    </row>
    <row r="3" customFormat="false" ht="15" hidden="false" customHeight="false" outlineLevel="0" collapsed="false">
      <c r="A3" s="10" t="s">
        <v>97</v>
      </c>
    </row>
    <row r="4" customFormat="false" ht="23.25" hidden="false" customHeight="true" outlineLevel="0" collapsed="false">
      <c r="A4" s="11" t="s">
        <v>75</v>
      </c>
      <c r="B4" s="11" t="s">
        <v>23</v>
      </c>
      <c r="C4" s="11" t="s">
        <v>98</v>
      </c>
      <c r="D4" s="11" t="s">
        <v>99</v>
      </c>
      <c r="E4" s="11" t="s">
        <v>100</v>
      </c>
      <c r="F4" s="11" t="s">
        <v>101</v>
      </c>
      <c r="G4" s="11" t="s">
        <v>102</v>
      </c>
      <c r="H4" s="11" t="s">
        <v>103</v>
      </c>
      <c r="I4" s="11" t="s">
        <v>104</v>
      </c>
      <c r="J4" s="11" t="s">
        <v>105</v>
      </c>
      <c r="K4" s="11" t="s">
        <v>106</v>
      </c>
      <c r="L4" s="11" t="s">
        <v>107</v>
      </c>
      <c r="M4" s="11" t="s">
        <v>108</v>
      </c>
      <c r="N4" s="11" t="s">
        <v>109</v>
      </c>
      <c r="O4" s="11" t="s">
        <v>110</v>
      </c>
      <c r="P4" s="11" t="s">
        <v>111</v>
      </c>
    </row>
    <row r="5" customFormat="false" ht="15" hidden="false" customHeight="true" outlineLevel="0" collapsed="false">
      <c r="A5" s="22" t="s">
        <v>63</v>
      </c>
      <c r="B5" s="24" t="n">
        <f aca="false">'CO Attainment'!G5</f>
        <v>2.854</v>
      </c>
      <c r="C5" s="16" t="n">
        <v>3</v>
      </c>
      <c r="D5" s="16" t="n">
        <v>2</v>
      </c>
      <c r="E5" s="16" t="n">
        <v>2</v>
      </c>
      <c r="F5" s="16" t="n">
        <v>1</v>
      </c>
      <c r="G5" s="16"/>
      <c r="H5" s="16"/>
      <c r="I5" s="16"/>
      <c r="J5" s="16"/>
      <c r="K5" s="16"/>
      <c r="L5" s="16"/>
      <c r="M5" s="16" t="n">
        <v>1</v>
      </c>
      <c r="N5" s="16" t="n">
        <v>2</v>
      </c>
      <c r="O5" s="16"/>
      <c r="P5" s="16"/>
    </row>
    <row r="6" customFormat="false" ht="15" hidden="false" customHeight="true" outlineLevel="0" collapsed="false">
      <c r="A6" s="22" t="s">
        <v>64</v>
      </c>
      <c r="B6" s="24" t="n">
        <f aca="false">'CO Attainment'!G6</f>
        <v>3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customFormat="false" ht="15" hidden="false" customHeight="true" outlineLevel="0" collapsed="false">
      <c r="A7" s="22" t="s">
        <v>65</v>
      </c>
      <c r="B7" s="24" t="n">
        <f aca="false">'CO Attainment'!G7</f>
        <v>3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customFormat="false" ht="15" hidden="false" customHeight="true" outlineLevel="0" collapsed="false">
      <c r="A8" s="22" t="s">
        <v>66</v>
      </c>
      <c r="B8" s="24" t="n">
        <f aca="false">'CO Attainment'!G8</f>
        <v>3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customFormat="false" ht="15" hidden="false" customHeight="true" outlineLevel="0" collapsed="false">
      <c r="A9" s="22" t="s">
        <v>67</v>
      </c>
      <c r="B9" s="24" t="n">
        <f aca="false">'CO Attainment'!G9</f>
        <v>3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</row>
    <row r="10" customFormat="false" ht="15" hidden="false" customHeight="true" outlineLevel="0" collapsed="false">
      <c r="A10" s="22" t="s">
        <v>68</v>
      </c>
      <c r="B10" s="24" t="n">
        <f aca="false">'CO Attainment'!G10</f>
        <v>3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customFormat="false" ht="15" hidden="false" customHeight="true" outlineLevel="0" collapsed="false">
      <c r="A11" s="28" t="s">
        <v>112</v>
      </c>
      <c r="B11" s="28"/>
      <c r="C11" s="29" t="n">
        <f aca="false">IFERROR(SUMPRODUCT($B$5:$B$10,C5:C10)/SUMPRODUCT((C5:C10&lt;&gt;"")*($B$5:$B$10&lt;&gt;"")*C5:C10),"—")</f>
        <v>2.854</v>
      </c>
      <c r="D11" s="29" t="n">
        <f aca="false">IFERROR(SUMPRODUCT($B$5:$B$10,D5:D10)/SUMPRODUCT((D5:D10&lt;&gt;"")*($B$5:$B$10&lt;&gt;"")*D5:D10),"—")</f>
        <v>2.854</v>
      </c>
      <c r="E11" s="29" t="n">
        <f aca="false">IFERROR(SUMPRODUCT($B$5:$B$10,E5:E10)/SUMPRODUCT((E5:E10&lt;&gt;"")*($B$5:$B$10&lt;&gt;"")*E5:E10),"—")</f>
        <v>2.854</v>
      </c>
      <c r="F11" s="29" t="n">
        <f aca="false">IFERROR(SUMPRODUCT($B$5:$B$10,F5:F10)/SUMPRODUCT((F5:F10&lt;&gt;"")*($B$5:$B$10&lt;&gt;"")*F5:F10),"—")</f>
        <v>2.854</v>
      </c>
      <c r="G11" s="29" t="str">
        <f aca="false">IFERROR(SUMPRODUCT($B$5:$B$10,G5:G10)/SUMPRODUCT((G5:G10&lt;&gt;"")*($B$5:$B$10&lt;&gt;"")*G5:G10),"—")</f>
        <v>—</v>
      </c>
      <c r="H11" s="29" t="str">
        <f aca="false">IFERROR(SUMPRODUCT($B$5:$B$10,H5:H10)/SUMPRODUCT((H5:H10&lt;&gt;"")*($B$5:$B$10&lt;&gt;"")*H5:H10),"—")</f>
        <v>—</v>
      </c>
      <c r="I11" s="29" t="str">
        <f aca="false">IFERROR(SUMPRODUCT($B$5:$B$10,I5:I10)/SUMPRODUCT((I5:I10&lt;&gt;"")*($B$5:$B$10&lt;&gt;"")*I5:I10),"—")</f>
        <v>—</v>
      </c>
      <c r="J11" s="29" t="str">
        <f aca="false">IFERROR(SUMPRODUCT($B$5:$B$10,J5:J10)/SUMPRODUCT((J5:J10&lt;&gt;"")*($B$5:$B$10&lt;&gt;"")*J5:J10),"—")</f>
        <v>—</v>
      </c>
      <c r="K11" s="29" t="str">
        <f aca="false">IFERROR(SUMPRODUCT($B$5:$B$10,K5:K10)/SUMPRODUCT((K5:K10&lt;&gt;"")*($B$5:$B$10&lt;&gt;"")*K5:K10),"—")</f>
        <v>—</v>
      </c>
      <c r="L11" s="29" t="str">
        <f aca="false">IFERROR(SUMPRODUCT($B$5:$B$10,L5:L10)/SUMPRODUCT((L5:L10&lt;&gt;"")*($B$5:$B$10&lt;&gt;"")*L5:L10),"—")</f>
        <v>—</v>
      </c>
      <c r="M11" s="29" t="n">
        <f aca="false">IFERROR(SUMPRODUCT($B$5:$B$10,M5:M10)/SUMPRODUCT((M5:M10&lt;&gt;"")*($B$5:$B$10&lt;&gt;"")*M5:M10),"—")</f>
        <v>2.854</v>
      </c>
      <c r="N11" s="29" t="n">
        <f aca="false">IFERROR(SUMPRODUCT($B$5:$B$10,N5:N10)/SUMPRODUCT((N5:N10&lt;&gt;"")*($B$5:$B$10&lt;&gt;"")*N5:N10),"—")</f>
        <v>2.854</v>
      </c>
      <c r="O11" s="29" t="str">
        <f aca="false">IFERROR(SUMPRODUCT($B$5:$B$10,O5:O10)/SUMPRODUCT((O5:O10&lt;&gt;"")*($B$5:$B$10&lt;&gt;"")*O5:O10),"—")</f>
        <v>—</v>
      </c>
      <c r="P11" s="29" t="str">
        <f aca="false">IFERROR(SUMPRODUCT($B$5:$B$10,P5:P10)/SUMPRODUCT((P5:P10&lt;&gt;"")*($B$5:$B$10&lt;&gt;"")*P5:P10),"—")</f>
        <v>—</v>
      </c>
    </row>
    <row r="13" customFormat="false" ht="15" hidden="false" customHeight="true" outlineLevel="0" collapsed="false">
      <c r="A13" s="15" t="s">
        <v>113</v>
      </c>
    </row>
    <row r="14" customFormat="false" ht="15" hidden="false" customHeight="true" outlineLevel="0" collapsed="false">
      <c r="A14" s="15" t="s">
        <v>114</v>
      </c>
    </row>
    <row r="15" customFormat="false" ht="15" hidden="false" customHeight="false" outlineLevel="0" collapsed="false">
      <c r="A15" s="27" t="s">
        <v>115</v>
      </c>
    </row>
  </sheetData>
  <sheetProtection sheet="true" password="c191" objects="true" formatColumns="false" formatRows="false"/>
  <mergeCells count="1">
    <mergeCell ref="A11:B11"/>
  </mergeCells>
  <dataValidations count="1">
    <dataValidation allowBlank="true" error="Use 1, 2 or 3 — or leave blank for no correlation." errorStyle="stop" operator="between" showDropDown="false" showErrorMessage="true" showInputMessage="false" sqref="C5:P10" type="whole">
      <formula1>1</formula1>
      <formula2>3</formula2>
    </dataValidation>
  </dataValidations>
  <hyperlinks>
    <hyperlink ref="A15" r:id="rId2" display="Doing this for every course? CO-PO Pro gives you SAR-ready exports for all your subjects →"/>
  </hyperlinks>
  <printOptions headings="false" gridLines="false" gridLinesSet="true" horizontalCentered="true" verticalCentered="false"/>
  <pageMargins left="0.75" right="0.75" top="1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&amp;L&amp;"Arial,Bold"&amp;12&amp;K085eb2ED&amp;Kfc0202HITCH&amp;C&amp;G&amp;R&amp;"Arial,Regular"&amp;9&amp;K475569Free CO-PO Attainment Template</oddHeader>
    <oddFooter>&amp;C&amp;"Arial,Regular"&amp;8&amp;K475569www.edhitch.com  ·  Makers of Master Data Map  ·  Page &amp;P of &amp;N</oddFooter>
  </headerFooter>
  <drawing r:id="rId3"/>
  <legacyDrawing r:id="rId4"/>
  <legacyDrawingHF r:id="rId101"/>
  <picture r:id="rId10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14"/>
    <col collapsed="false" customWidth="true" hidden="false" outlineLevel="0" max="3" min="3" style="1" width="80"/>
  </cols>
  <sheetData>
    <row r="1" customFormat="false" ht="36" hidden="false" customHeight="true" outlineLevel="0" collapsed="false">
      <c r="A1" s="2"/>
    </row>
    <row r="2" customFormat="false" ht="21.75" hidden="false" customHeight="true" outlineLevel="0" collapsed="false">
      <c r="A2" s="2" t="s">
        <v>116</v>
      </c>
    </row>
    <row r="3" customFormat="false" ht="15" hidden="false" customHeight="false" outlineLevel="0" collapsed="false">
      <c r="A3" s="10" t="s">
        <v>117</v>
      </c>
    </row>
    <row r="4" customFormat="false" ht="15" hidden="false" customHeight="true" outlineLevel="0" collapsed="false">
      <c r="A4" s="11" t="s">
        <v>118</v>
      </c>
      <c r="B4" s="11" t="s">
        <v>119</v>
      </c>
      <c r="C4" s="11" t="s">
        <v>120</v>
      </c>
    </row>
    <row r="5" customFormat="false" ht="15" hidden="false" customHeight="true" outlineLevel="0" collapsed="false">
      <c r="A5" s="30" t="s">
        <v>121</v>
      </c>
      <c r="B5" s="30" t="s">
        <v>122</v>
      </c>
      <c r="C5" s="31" t="s">
        <v>123</v>
      </c>
    </row>
    <row r="6" customFormat="false" ht="15" hidden="false" customHeight="true" outlineLevel="0" collapsed="false">
      <c r="A6" s="30" t="s">
        <v>124</v>
      </c>
      <c r="B6" s="30" t="s">
        <v>125</v>
      </c>
      <c r="C6" s="31" t="s">
        <v>126</v>
      </c>
    </row>
    <row r="7" customFormat="false" ht="15" hidden="false" customHeight="true" outlineLevel="0" collapsed="false">
      <c r="A7" s="30" t="s">
        <v>127</v>
      </c>
      <c r="B7" s="30" t="s">
        <v>128</v>
      </c>
      <c r="C7" s="31" t="s">
        <v>129</v>
      </c>
    </row>
    <row r="8" customFormat="false" ht="15" hidden="false" customHeight="true" outlineLevel="0" collapsed="false">
      <c r="A8" s="30" t="s">
        <v>130</v>
      </c>
      <c r="B8" s="30" t="s">
        <v>131</v>
      </c>
      <c r="C8" s="31" t="s">
        <v>132</v>
      </c>
    </row>
    <row r="9" customFormat="false" ht="15" hidden="false" customHeight="true" outlineLevel="0" collapsed="false">
      <c r="A9" s="30" t="s">
        <v>133</v>
      </c>
      <c r="B9" s="30" t="s">
        <v>134</v>
      </c>
      <c r="C9" s="31" t="s">
        <v>135</v>
      </c>
    </row>
    <row r="10" customFormat="false" ht="15" hidden="false" customHeight="true" outlineLevel="0" collapsed="false">
      <c r="A10" s="30" t="s">
        <v>136</v>
      </c>
      <c r="B10" s="30" t="s">
        <v>137</v>
      </c>
      <c r="C10" s="31" t="s">
        <v>138</v>
      </c>
    </row>
    <row r="12" customFormat="false" ht="15" hidden="false" customHeight="true" outlineLevel="0" collapsed="false">
      <c r="A12" s="15" t="s">
        <v>139</v>
      </c>
    </row>
  </sheetData>
  <sheetProtection sheet="true" password="c191" objects="true" formatColumns="false" formatRows="false"/>
  <printOptions headings="false" gridLines="false" gridLinesSet="true" horizontalCentered="true" verticalCentered="false"/>
  <pageMargins left="0.75" right="0.75" top="1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&amp;L&amp;"Arial,Bold"&amp;12&amp;K085eb2ED&amp;Kfc0202HITCH&amp;C&amp;G&amp;R&amp;"Arial,Regular"&amp;9&amp;K475569Free CO-PO Attainment Template</oddHeader>
    <oddFooter>&amp;C&amp;"Arial,Regular"&amp;8&amp;K475569www.edhitch.com  ·  Makers of Master Data Map  ·  Page &amp;P of &amp;N</oddFooter>
  </headerFooter>
  <drawing r:id="rId1"/>
  <legacyDrawingHF r:id="rId101"/>
  <picture r:id="rId1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Edhitch free tools</cp:category>
  <dcterms:created xsi:type="dcterms:W3CDTF">2026-09-25T06:07:49Z</dcterms:created>
  <dc:creator>Edhitch</dc:creator>
  <dc:description>Free CO-PO attainment template by Edhitch — www.edhitch.com</dc:description>
  <cp:keywords>CO-PO attainment NBA OBE GAPC v4.0 Edhitch</cp:keywords>
  <dc:language>en-US</dc:language>
  <cp:lastModifiedBy>Edhitch</cp:lastModifiedBy>
  <dcterms:modified xsi:type="dcterms:W3CDTF">2026-09-25T07:11:52Z</dcterms:modified>
  <cp:revision>0</cp:revision>
  <dc:subject>NBA OBE CO-PO attainment — GAPC v4.0</dc:subject>
  <dc:title>Edhitch CO-PO Attainment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